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180" windowHeight="6030"/>
  </bookViews>
  <sheets>
    <sheet name="App Tab 1a" sheetId="4" r:id="rId1"/>
    <sheet name="App Tab 1b" sheetId="5" r:id="rId2"/>
    <sheet name="App Tab 1c" sheetId="6" r:id="rId3"/>
    <sheet name="App Tab 2a" sheetId="1" r:id="rId4"/>
    <sheet name="App Tab 2b" sheetId="2" r:id="rId5"/>
    <sheet name="App Tab 2c" sheetId="3" r:id="rId6"/>
    <sheet name="App Tab 3" sheetId="7" r:id="rId7"/>
    <sheet name="App Tab 4" sheetId="8" r:id="rId8"/>
    <sheet name="App Tab 5a" sheetId="9" r:id="rId9"/>
    <sheet name="App Tab 5b" sheetId="14" r:id="rId10"/>
    <sheet name="AppTab 6a" sheetId="11" r:id="rId11"/>
    <sheet name="App Tab 6b" sheetId="10" r:id="rId12"/>
    <sheet name="App Tab 7" sheetId="13" r:id="rId13"/>
    <sheet name="Sheet1" sheetId="15" r:id="rId14"/>
  </sheets>
  <calcPr calcId="145621"/>
</workbook>
</file>

<file path=xl/calcChain.xml><?xml version="1.0" encoding="utf-8"?>
<calcChain xmlns="http://schemas.openxmlformats.org/spreadsheetml/2006/main">
  <c r="G61" i="13" l="1"/>
  <c r="G54" i="13"/>
  <c r="G49" i="13"/>
  <c r="G45" i="13"/>
  <c r="G41" i="13"/>
  <c r="D41" i="13" s="1"/>
  <c r="G36" i="13"/>
  <c r="G35" i="13"/>
  <c r="G33" i="13"/>
  <c r="G32" i="13"/>
  <c r="G29" i="13"/>
  <c r="G28" i="13"/>
  <c r="G27" i="13"/>
  <c r="F61" i="13"/>
  <c r="F60" i="13"/>
  <c r="F59" i="13"/>
  <c r="C59" i="13" s="1"/>
  <c r="F58" i="13"/>
  <c r="F57" i="13"/>
  <c r="G57" i="13" s="1"/>
  <c r="F56" i="13"/>
  <c r="G56" i="13" s="1"/>
  <c r="F55" i="13"/>
  <c r="G55" i="13" s="1"/>
  <c r="D55" i="13" s="1"/>
  <c r="F54" i="13"/>
  <c r="F53" i="13"/>
  <c r="G53" i="13" s="1"/>
  <c r="F52" i="13"/>
  <c r="F51" i="13"/>
  <c r="G51" i="13" s="1"/>
  <c r="F50" i="13"/>
  <c r="F49" i="13"/>
  <c r="F48" i="13"/>
  <c r="G48" i="13" s="1"/>
  <c r="F47" i="13"/>
  <c r="G47" i="13" s="1"/>
  <c r="F46" i="13"/>
  <c r="G46" i="13" s="1"/>
  <c r="D46" i="13" s="1"/>
  <c r="F45" i="13"/>
  <c r="F44" i="13"/>
  <c r="G44" i="13" s="1"/>
  <c r="F43" i="13"/>
  <c r="G43" i="13" s="1"/>
  <c r="F42" i="13"/>
  <c r="G42" i="13" s="1"/>
  <c r="D42" i="13" s="1"/>
  <c r="F41" i="13"/>
  <c r="F40" i="13"/>
  <c r="F39" i="13"/>
  <c r="G39" i="13" s="1"/>
  <c r="F38" i="13"/>
  <c r="G38" i="13" s="1"/>
  <c r="F37" i="13"/>
  <c r="F36" i="13"/>
  <c r="F35" i="13"/>
  <c r="C35" i="13" s="1"/>
  <c r="F34" i="13"/>
  <c r="G34" i="13" s="1"/>
  <c r="F33" i="13"/>
  <c r="F32" i="13"/>
  <c r="F31" i="13"/>
  <c r="G31" i="13" s="1"/>
  <c r="D31" i="13" s="1"/>
  <c r="F30" i="13"/>
  <c r="G30" i="13" s="1"/>
  <c r="F29" i="13"/>
  <c r="F28" i="13"/>
  <c r="F27" i="13"/>
  <c r="C27" i="13" s="1"/>
  <c r="F26" i="13"/>
  <c r="C26" i="13" s="1"/>
  <c r="F25" i="13"/>
  <c r="G25" i="13" s="1"/>
  <c r="F24" i="13"/>
  <c r="G24" i="13" s="1"/>
  <c r="F23" i="13"/>
  <c r="G23" i="13" s="1"/>
  <c r="D23" i="13" s="1"/>
  <c r="F22" i="13"/>
  <c r="C22" i="13" s="1"/>
  <c r="F21" i="13"/>
  <c r="G21" i="13" s="1"/>
  <c r="F20" i="13"/>
  <c r="G20" i="13" s="1"/>
  <c r="D20" i="13" s="1"/>
  <c r="F19" i="13"/>
  <c r="G19" i="13" s="1"/>
  <c r="D19" i="13" s="1"/>
  <c r="F18" i="13"/>
  <c r="C18" i="13" s="1"/>
  <c r="F17" i="13"/>
  <c r="G17" i="13" s="1"/>
  <c r="F16" i="13"/>
  <c r="G16" i="13" s="1"/>
  <c r="D16" i="13" s="1"/>
  <c r="F15" i="13"/>
  <c r="G15" i="13" s="1"/>
  <c r="D15" i="13" s="1"/>
  <c r="F14" i="13"/>
  <c r="F10" i="13" s="1"/>
  <c r="F13" i="13"/>
  <c r="G13" i="13" s="1"/>
  <c r="F12" i="13"/>
  <c r="G12" i="13" s="1"/>
  <c r="F11" i="13"/>
  <c r="G11" i="13" s="1"/>
  <c r="B61" i="13"/>
  <c r="B60" i="13"/>
  <c r="B59" i="13"/>
  <c r="B58" i="13"/>
  <c r="B57" i="13"/>
  <c r="B56" i="13"/>
  <c r="B55" i="13"/>
  <c r="B54" i="13"/>
  <c r="D53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C39" i="13"/>
  <c r="B39" i="13"/>
  <c r="B38" i="13"/>
  <c r="B37" i="13"/>
  <c r="B36" i="13"/>
  <c r="D35" i="13"/>
  <c r="B35" i="13"/>
  <c r="B34" i="13"/>
  <c r="B33" i="13"/>
  <c r="B32" i="13"/>
  <c r="C31" i="13"/>
  <c r="B31" i="13"/>
  <c r="B30" i="13"/>
  <c r="B29" i="13"/>
  <c r="B28" i="13"/>
  <c r="D27" i="13"/>
  <c r="B27" i="13"/>
  <c r="B26" i="13"/>
  <c r="B25" i="13"/>
  <c r="B24" i="13"/>
  <c r="C23" i="13"/>
  <c r="B23" i="13"/>
  <c r="B22" i="13"/>
  <c r="B21" i="13"/>
  <c r="B20" i="13"/>
  <c r="B19" i="13"/>
  <c r="B18" i="13"/>
  <c r="B17" i="13"/>
  <c r="B16" i="13"/>
  <c r="C15" i="13"/>
  <c r="B15" i="13"/>
  <c r="B14" i="13"/>
  <c r="B13" i="13"/>
  <c r="B12" i="13"/>
  <c r="B11" i="13"/>
  <c r="M58" i="14"/>
  <c r="K58" i="14"/>
  <c r="M57" i="14"/>
  <c r="K57" i="14"/>
  <c r="M56" i="14"/>
  <c r="K56" i="14"/>
  <c r="M55" i="14"/>
  <c r="L55" i="14"/>
  <c r="K55" i="14"/>
  <c r="M54" i="14"/>
  <c r="K54" i="14"/>
  <c r="M53" i="14"/>
  <c r="L53" i="14"/>
  <c r="K53" i="14"/>
  <c r="M52" i="14"/>
  <c r="K52" i="14"/>
  <c r="M51" i="14"/>
  <c r="K51" i="14"/>
  <c r="M50" i="14"/>
  <c r="K50" i="14"/>
  <c r="M49" i="14"/>
  <c r="K49" i="14"/>
  <c r="M48" i="14"/>
  <c r="K48" i="14"/>
  <c r="M47" i="14"/>
  <c r="L47" i="14"/>
  <c r="K47" i="14"/>
  <c r="M46" i="14"/>
  <c r="K46" i="14"/>
  <c r="M45" i="14"/>
  <c r="L45" i="14"/>
  <c r="K45" i="14"/>
  <c r="M44" i="14"/>
  <c r="K44" i="14"/>
  <c r="M43" i="14"/>
  <c r="K43" i="14"/>
  <c r="M42" i="14"/>
  <c r="K42" i="14"/>
  <c r="M41" i="14"/>
  <c r="K41" i="14"/>
  <c r="M40" i="14"/>
  <c r="K40" i="14"/>
  <c r="M39" i="14"/>
  <c r="L39" i="14"/>
  <c r="K39" i="14"/>
  <c r="M38" i="14"/>
  <c r="K38" i="14"/>
  <c r="M37" i="14"/>
  <c r="L37" i="14"/>
  <c r="K37" i="14"/>
  <c r="M36" i="14"/>
  <c r="K36" i="14"/>
  <c r="M35" i="14"/>
  <c r="K35" i="14"/>
  <c r="M34" i="14"/>
  <c r="K34" i="14"/>
  <c r="M33" i="14"/>
  <c r="K33" i="14"/>
  <c r="M32" i="14"/>
  <c r="K32" i="14"/>
  <c r="M31" i="14"/>
  <c r="L31" i="14"/>
  <c r="K31" i="14"/>
  <c r="M30" i="14"/>
  <c r="K30" i="14"/>
  <c r="M29" i="14"/>
  <c r="L29" i="14"/>
  <c r="K29" i="14"/>
  <c r="M28" i="14"/>
  <c r="K28" i="14"/>
  <c r="M27" i="14"/>
  <c r="K27" i="14"/>
  <c r="M26" i="14"/>
  <c r="K26" i="14"/>
  <c r="M25" i="14"/>
  <c r="K25" i="14"/>
  <c r="M24" i="14"/>
  <c r="K24" i="14"/>
  <c r="M23" i="14"/>
  <c r="L23" i="14"/>
  <c r="K23" i="14"/>
  <c r="M22" i="14"/>
  <c r="K22" i="14"/>
  <c r="M21" i="14"/>
  <c r="L21" i="14"/>
  <c r="K21" i="14"/>
  <c r="M20" i="14"/>
  <c r="K20" i="14"/>
  <c r="M19" i="14"/>
  <c r="K19" i="14"/>
  <c r="M18" i="14"/>
  <c r="K18" i="14"/>
  <c r="M17" i="14"/>
  <c r="K17" i="14"/>
  <c r="M16" i="14"/>
  <c r="K16" i="14"/>
  <c r="M15" i="14"/>
  <c r="L15" i="14"/>
  <c r="K15" i="14"/>
  <c r="M14" i="14"/>
  <c r="K14" i="14"/>
  <c r="M13" i="14"/>
  <c r="L13" i="14"/>
  <c r="K13" i="14"/>
  <c r="M12" i="14"/>
  <c r="K12" i="14"/>
  <c r="M11" i="14"/>
  <c r="K11" i="14"/>
  <c r="M10" i="14"/>
  <c r="K10" i="14"/>
  <c r="M9" i="14"/>
  <c r="K9" i="14"/>
  <c r="M8" i="14"/>
  <c r="K8" i="14"/>
  <c r="L59" i="13"/>
  <c r="D59" i="13" s="1"/>
  <c r="L57" i="13"/>
  <c r="D57" i="13" s="1"/>
  <c r="L55" i="13"/>
  <c r="L53" i="13"/>
  <c r="L51" i="13"/>
  <c r="L49" i="13"/>
  <c r="D49" i="13" s="1"/>
  <c r="L47" i="13"/>
  <c r="L43" i="13"/>
  <c r="L41" i="13"/>
  <c r="L39" i="13"/>
  <c r="D39" i="13" s="1"/>
  <c r="L37" i="13"/>
  <c r="D37" i="13" s="1"/>
  <c r="L35" i="13"/>
  <c r="L33" i="13"/>
  <c r="D33" i="13" s="1"/>
  <c r="L31" i="13"/>
  <c r="L27" i="13"/>
  <c r="L25" i="13"/>
  <c r="D25" i="13" s="1"/>
  <c r="L23" i="13"/>
  <c r="L21" i="13"/>
  <c r="D21" i="13" s="1"/>
  <c r="L19" i="13"/>
  <c r="L17" i="13"/>
  <c r="D17" i="13" s="1"/>
  <c r="L15" i="13"/>
  <c r="L11" i="13"/>
  <c r="K61" i="13"/>
  <c r="C61" i="13" s="1"/>
  <c r="K60" i="13"/>
  <c r="C60" i="13" s="1"/>
  <c r="K59" i="13"/>
  <c r="K58" i="13"/>
  <c r="L58" i="13" s="1"/>
  <c r="K57" i="13"/>
  <c r="C57" i="13" s="1"/>
  <c r="K56" i="13"/>
  <c r="C56" i="13" s="1"/>
  <c r="K55" i="13"/>
  <c r="K54" i="13"/>
  <c r="L54" i="13" s="1"/>
  <c r="K53" i="13"/>
  <c r="C53" i="13" s="1"/>
  <c r="K52" i="13"/>
  <c r="C52" i="13" s="1"/>
  <c r="K51" i="13"/>
  <c r="K50" i="13"/>
  <c r="L50" i="13" s="1"/>
  <c r="K49" i="13"/>
  <c r="C49" i="13" s="1"/>
  <c r="K48" i="13"/>
  <c r="C48" i="13" s="1"/>
  <c r="K47" i="13"/>
  <c r="K46" i="13"/>
  <c r="L46" i="13" s="1"/>
  <c r="K45" i="13"/>
  <c r="C45" i="13" s="1"/>
  <c r="K44" i="13"/>
  <c r="C44" i="13" s="1"/>
  <c r="K43" i="13"/>
  <c r="K42" i="13"/>
  <c r="L42" i="13" s="1"/>
  <c r="K41" i="13"/>
  <c r="C41" i="13" s="1"/>
  <c r="K40" i="13"/>
  <c r="C40" i="13" s="1"/>
  <c r="K39" i="13"/>
  <c r="K38" i="13"/>
  <c r="L38" i="13" s="1"/>
  <c r="K37" i="13"/>
  <c r="C37" i="13" s="1"/>
  <c r="K36" i="13"/>
  <c r="L36" i="13" s="1"/>
  <c r="D36" i="13" s="1"/>
  <c r="K35" i="13"/>
  <c r="K34" i="13"/>
  <c r="L34" i="13" s="1"/>
  <c r="K33" i="13"/>
  <c r="C33" i="13" s="1"/>
  <c r="K32" i="13"/>
  <c r="L32" i="13" s="1"/>
  <c r="K31" i="13"/>
  <c r="K30" i="13"/>
  <c r="L30" i="13" s="1"/>
  <c r="K29" i="13"/>
  <c r="C29" i="13" s="1"/>
  <c r="K28" i="13"/>
  <c r="C28" i="13" s="1"/>
  <c r="K27" i="13"/>
  <c r="K26" i="13"/>
  <c r="L26" i="13" s="1"/>
  <c r="D26" i="13" s="1"/>
  <c r="K25" i="13"/>
  <c r="C25" i="13" s="1"/>
  <c r="K24" i="13"/>
  <c r="C24" i="13" s="1"/>
  <c r="K23" i="13"/>
  <c r="K22" i="13"/>
  <c r="L22" i="13" s="1"/>
  <c r="K21" i="13"/>
  <c r="C21" i="13" s="1"/>
  <c r="K20" i="13"/>
  <c r="L20" i="13" s="1"/>
  <c r="K19" i="13"/>
  <c r="K18" i="13"/>
  <c r="L18" i="13" s="1"/>
  <c r="K17" i="13"/>
  <c r="C17" i="13" s="1"/>
  <c r="K16" i="13"/>
  <c r="L16" i="13" s="1"/>
  <c r="K15" i="13"/>
  <c r="K14" i="13"/>
  <c r="L14" i="13" s="1"/>
  <c r="K13" i="13"/>
  <c r="C13" i="13" s="1"/>
  <c r="K12" i="13"/>
  <c r="K11" i="13"/>
  <c r="M10" i="13"/>
  <c r="J10" i="13"/>
  <c r="G58" i="14"/>
  <c r="L58" i="14" s="1"/>
  <c r="F58" i="14"/>
  <c r="E58" i="14"/>
  <c r="G57" i="14"/>
  <c r="L57" i="14" s="1"/>
  <c r="F57" i="14"/>
  <c r="E57" i="14"/>
  <c r="G56" i="14"/>
  <c r="L56" i="14" s="1"/>
  <c r="F56" i="14"/>
  <c r="E56" i="14"/>
  <c r="G55" i="14"/>
  <c r="F55" i="14"/>
  <c r="E55" i="14"/>
  <c r="G54" i="14"/>
  <c r="L54" i="14" s="1"/>
  <c r="F54" i="14"/>
  <c r="E54" i="14"/>
  <c r="G53" i="14"/>
  <c r="F53" i="14"/>
  <c r="E53" i="14"/>
  <c r="G52" i="14"/>
  <c r="L52" i="14" s="1"/>
  <c r="F52" i="14"/>
  <c r="E52" i="14"/>
  <c r="G51" i="14"/>
  <c r="F51" i="14"/>
  <c r="E51" i="14"/>
  <c r="L51" i="14" s="1"/>
  <c r="G50" i="14"/>
  <c r="L50" i="14" s="1"/>
  <c r="F50" i="14"/>
  <c r="E50" i="14"/>
  <c r="G49" i="14"/>
  <c r="L49" i="14" s="1"/>
  <c r="F49" i="14"/>
  <c r="E49" i="14"/>
  <c r="G48" i="14"/>
  <c r="L48" i="14" s="1"/>
  <c r="F48" i="14"/>
  <c r="E48" i="14"/>
  <c r="G47" i="14"/>
  <c r="F47" i="14"/>
  <c r="E47" i="14"/>
  <c r="G46" i="14"/>
  <c r="L46" i="14" s="1"/>
  <c r="F46" i="14"/>
  <c r="E46" i="14"/>
  <c r="G45" i="14"/>
  <c r="F45" i="14"/>
  <c r="E45" i="14"/>
  <c r="G44" i="14"/>
  <c r="L44" i="14" s="1"/>
  <c r="F44" i="14"/>
  <c r="E44" i="14"/>
  <c r="G43" i="14"/>
  <c r="F43" i="14"/>
  <c r="E43" i="14"/>
  <c r="L43" i="14" s="1"/>
  <c r="G42" i="14"/>
  <c r="L42" i="14" s="1"/>
  <c r="F42" i="14"/>
  <c r="E42" i="14"/>
  <c r="G41" i="14"/>
  <c r="L41" i="14" s="1"/>
  <c r="F41" i="14"/>
  <c r="E41" i="14"/>
  <c r="G40" i="14"/>
  <c r="L40" i="14" s="1"/>
  <c r="F40" i="14"/>
  <c r="E40" i="14"/>
  <c r="G39" i="14"/>
  <c r="F39" i="14"/>
  <c r="E39" i="14"/>
  <c r="G38" i="14"/>
  <c r="L38" i="14" s="1"/>
  <c r="F38" i="14"/>
  <c r="E38" i="14"/>
  <c r="G37" i="14"/>
  <c r="F37" i="14"/>
  <c r="E37" i="14"/>
  <c r="G36" i="14"/>
  <c r="L36" i="14" s="1"/>
  <c r="F36" i="14"/>
  <c r="E36" i="14"/>
  <c r="G35" i="14"/>
  <c r="F35" i="14"/>
  <c r="E35" i="14"/>
  <c r="L35" i="14" s="1"/>
  <c r="G34" i="14"/>
  <c r="L34" i="14" s="1"/>
  <c r="F34" i="14"/>
  <c r="E34" i="14"/>
  <c r="G33" i="14"/>
  <c r="L33" i="14" s="1"/>
  <c r="F33" i="14"/>
  <c r="E33" i="14"/>
  <c r="G32" i="14"/>
  <c r="L32" i="14" s="1"/>
  <c r="F32" i="14"/>
  <c r="E32" i="14"/>
  <c r="G31" i="14"/>
  <c r="F31" i="14"/>
  <c r="E31" i="14"/>
  <c r="G30" i="14"/>
  <c r="L30" i="14" s="1"/>
  <c r="F30" i="14"/>
  <c r="E30" i="14"/>
  <c r="G29" i="14"/>
  <c r="F29" i="14"/>
  <c r="E29" i="14"/>
  <c r="G28" i="14"/>
  <c r="L28" i="14" s="1"/>
  <c r="F28" i="14"/>
  <c r="E28" i="14"/>
  <c r="G27" i="14"/>
  <c r="F27" i="14"/>
  <c r="E27" i="14"/>
  <c r="L27" i="14" s="1"/>
  <c r="G26" i="14"/>
  <c r="L26" i="14" s="1"/>
  <c r="F26" i="14"/>
  <c r="E26" i="14"/>
  <c r="G25" i="14"/>
  <c r="L25" i="14" s="1"/>
  <c r="F25" i="14"/>
  <c r="E25" i="14"/>
  <c r="G24" i="14"/>
  <c r="L24" i="14" s="1"/>
  <c r="F24" i="14"/>
  <c r="E24" i="14"/>
  <c r="G23" i="14"/>
  <c r="F23" i="14"/>
  <c r="E23" i="14"/>
  <c r="G22" i="14"/>
  <c r="L22" i="14" s="1"/>
  <c r="F22" i="14"/>
  <c r="E22" i="14"/>
  <c r="G21" i="14"/>
  <c r="F21" i="14"/>
  <c r="E21" i="14"/>
  <c r="G20" i="14"/>
  <c r="L20" i="14" s="1"/>
  <c r="F20" i="14"/>
  <c r="E20" i="14"/>
  <c r="G19" i="14"/>
  <c r="F19" i="14"/>
  <c r="E19" i="14"/>
  <c r="L19" i="14" s="1"/>
  <c r="G18" i="14"/>
  <c r="L18" i="14" s="1"/>
  <c r="F18" i="14"/>
  <c r="E18" i="14"/>
  <c r="G17" i="14"/>
  <c r="L17" i="14" s="1"/>
  <c r="F17" i="14"/>
  <c r="E17" i="14"/>
  <c r="G16" i="14"/>
  <c r="L16" i="14" s="1"/>
  <c r="F16" i="14"/>
  <c r="E16" i="14"/>
  <c r="G15" i="14"/>
  <c r="F15" i="14"/>
  <c r="E15" i="14"/>
  <c r="G14" i="14"/>
  <c r="L14" i="14" s="1"/>
  <c r="F14" i="14"/>
  <c r="E14" i="14"/>
  <c r="G13" i="14"/>
  <c r="F13" i="14"/>
  <c r="E13" i="14"/>
  <c r="G12" i="14"/>
  <c r="L12" i="14" s="1"/>
  <c r="F12" i="14"/>
  <c r="E12" i="14"/>
  <c r="G11" i="14"/>
  <c r="F11" i="14"/>
  <c r="E11" i="14"/>
  <c r="L11" i="14" s="1"/>
  <c r="G10" i="14"/>
  <c r="L10" i="14" s="1"/>
  <c r="F10" i="14"/>
  <c r="E10" i="14"/>
  <c r="G9" i="14"/>
  <c r="L9" i="14" s="1"/>
  <c r="F9" i="14"/>
  <c r="E9" i="14"/>
  <c r="G8" i="14"/>
  <c r="L8" i="14" s="1"/>
  <c r="F8" i="14"/>
  <c r="E8" i="14"/>
  <c r="E7" i="14"/>
  <c r="J7" i="14"/>
  <c r="M7" i="14" s="1"/>
  <c r="I7" i="14"/>
  <c r="H7" i="14"/>
  <c r="D7" i="14"/>
  <c r="C7" i="14"/>
  <c r="F7" i="14" s="1"/>
  <c r="B7" i="14"/>
  <c r="C10" i="13" l="1"/>
  <c r="D11" i="13"/>
  <c r="D12" i="13"/>
  <c r="D32" i="13"/>
  <c r="K7" i="14"/>
  <c r="G7" i="14"/>
  <c r="L7" i="14" s="1"/>
  <c r="K10" i="13"/>
  <c r="L12" i="13"/>
  <c r="L28" i="13"/>
  <c r="D28" i="13" s="1"/>
  <c r="L44" i="13"/>
  <c r="D44" i="13" s="1"/>
  <c r="L60" i="13"/>
  <c r="D60" i="13" s="1"/>
  <c r="C12" i="13"/>
  <c r="C20" i="13"/>
  <c r="C36" i="13"/>
  <c r="G14" i="13"/>
  <c r="D14" i="13" s="1"/>
  <c r="G22" i="13"/>
  <c r="D22" i="13" s="1"/>
  <c r="D54" i="13"/>
  <c r="B10" i="13"/>
  <c r="L10" i="13"/>
  <c r="L13" i="13"/>
  <c r="D13" i="13" s="1"/>
  <c r="L24" i="13"/>
  <c r="D24" i="13" s="1"/>
  <c r="L29" i="13"/>
  <c r="D29" i="13" s="1"/>
  <c r="L40" i="13"/>
  <c r="D40" i="13" s="1"/>
  <c r="L45" i="13"/>
  <c r="D45" i="13" s="1"/>
  <c r="L56" i="13"/>
  <c r="D56" i="13" s="1"/>
  <c r="L61" i="13"/>
  <c r="D61" i="13" s="1"/>
  <c r="C11" i="13"/>
  <c r="C14" i="13"/>
  <c r="C19" i="13"/>
  <c r="C30" i="13"/>
  <c r="C38" i="13"/>
  <c r="C43" i="13"/>
  <c r="C47" i="13"/>
  <c r="C51" i="13"/>
  <c r="C55" i="13"/>
  <c r="L52" i="13"/>
  <c r="D52" i="13" s="1"/>
  <c r="C16" i="13"/>
  <c r="C32" i="13"/>
  <c r="D30" i="13"/>
  <c r="D34" i="13"/>
  <c r="D38" i="13"/>
  <c r="C46" i="13"/>
  <c r="C50" i="13"/>
  <c r="C54" i="13"/>
  <c r="C58" i="13"/>
  <c r="G18" i="13"/>
  <c r="D18" i="13" s="1"/>
  <c r="G58" i="13"/>
  <c r="D58" i="13" s="1"/>
  <c r="L48" i="13"/>
  <c r="D48" i="13" s="1"/>
  <c r="C34" i="13"/>
  <c r="C42" i="13"/>
  <c r="D43" i="13"/>
  <c r="D47" i="13"/>
  <c r="D51" i="13"/>
  <c r="G50" i="13"/>
  <c r="D50" i="13" s="1"/>
  <c r="G10" i="13" l="1"/>
  <c r="D10" i="13" s="1"/>
</calcChain>
</file>

<file path=xl/sharedStrings.xml><?xml version="1.0" encoding="utf-8"?>
<sst xmlns="http://schemas.openxmlformats.org/spreadsheetml/2006/main" count="963" uniqueCount="142">
  <si>
    <t>Area</t>
  </si>
  <si>
    <t xml:space="preserve"> </t>
  </si>
  <si>
    <t>Census 2000</t>
  </si>
  <si>
    <t>Estimate</t>
  </si>
  <si>
    <t>Std. Err.</t>
  </si>
  <si>
    <t>Percent change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</si>
  <si>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</si>
  <si>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</si>
  <si>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</si>
  <si>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</si>
  <si>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</si>
  <si>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</si>
  <si>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</si>
  <si>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</si>
  <si>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</si>
  <si>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</si>
  <si>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</si>
  <si>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</si>
  <si>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</si>
  <si>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</si>
  <si>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</si>
  <si>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</si>
  <si>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</si>
  <si>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</si>
  <si>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</si>
  <si>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</si>
  <si>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</si>
  <si>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</si>
  <si>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</si>
  <si>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</si>
  <si>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</si>
  <si>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</si>
  <si>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</si>
  <si>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</si>
  <si>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</si>
  <si>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</si>
  <si>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</si>
  <si>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</si>
  <si>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</si>
  <si>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</si>
  <si>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</si>
  <si>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</si>
  <si>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</si>
  <si>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</si>
  <si>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</si>
  <si>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</si>
  <si>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</si>
  <si>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</si>
  <si>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</si>
  <si>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</si>
  <si>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</si>
  <si>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</si>
  <si>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</si>
  <si>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</si>
  <si>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</si>
  <si>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</si>
  <si>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</si>
  <si>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 Columbia</t>
  </si>
  <si>
    <t>Appendix Table 3.  Percent of All Households Same-sex Couple Households, by Form Type and State:</t>
  </si>
  <si>
    <t>All forms</t>
  </si>
  <si>
    <r>
      <t>Mail forms</t>
    </r>
    <r>
      <rPr>
        <vertAlign val="superscript"/>
        <sz val="11"/>
        <color indexed="8"/>
        <rFont val="Calibri"/>
        <family val="2"/>
      </rPr>
      <t>1</t>
    </r>
  </si>
  <si>
    <r>
      <t>Non-mail forms</t>
    </r>
    <r>
      <rPr>
        <vertAlign val="superscript"/>
        <sz val="11"/>
        <color indexed="8"/>
        <rFont val="Calibri"/>
        <family val="2"/>
      </rPr>
      <t>2</t>
    </r>
  </si>
  <si>
    <t>Appendix Table 4. Ratios of Inconsistent Name-Sex Reporting Per 100 Opposite-Sex Unmarried Partners</t>
  </si>
  <si>
    <r>
      <t>Mail</t>
    </r>
    <r>
      <rPr>
        <vertAlign val="superscript"/>
        <sz val="11"/>
        <color indexed="8"/>
        <rFont val="Calibri"/>
        <family val="2"/>
      </rPr>
      <t>1</t>
    </r>
  </si>
  <si>
    <r>
      <t>NRFU</t>
    </r>
    <r>
      <rPr>
        <vertAlign val="superscript"/>
        <sz val="11"/>
        <color indexed="8"/>
        <rFont val="Calibri"/>
        <family val="2"/>
      </rPr>
      <t>2</t>
    </r>
  </si>
  <si>
    <t>unmarried partners</t>
  </si>
  <si>
    <t>Same-sex unmarried partners</t>
  </si>
  <si>
    <t>per 100 opposite-sex</t>
  </si>
  <si>
    <t>Same-sex spouses</t>
  </si>
  <si>
    <t>spouses</t>
  </si>
  <si>
    <t>Inconsistent repoting of names and sex among--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</si>
  <si>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Mail forms include mailout/mailback forms 111-153.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</si>
  <si>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Nonresponse Followup forms 401-423.</t>
    </r>
  </si>
  <si>
    <t>All Same-sex couples</t>
  </si>
  <si>
    <t>All same-sex couples</t>
  </si>
  <si>
    <t>Note: The standard error of the estimate, when multiplied by 1.645 and added to or substracted from</t>
  </si>
  <si>
    <t>the estimate, represents the 90-percent confidence interval around the estimate.</t>
  </si>
  <si>
    <t>opposite-sex</t>
  </si>
  <si>
    <t>inconsistency</t>
  </si>
  <si>
    <t xml:space="preserve">Appendix Table 2a. Same-sex Couple Households, by State: </t>
  </si>
  <si>
    <t xml:space="preserve">Appendix Table 2b. Same-sex Unmarried Partner Households, by State: </t>
  </si>
  <si>
    <t xml:space="preserve">Appendix Table 2c. Same-sex Spouse Households, by State: </t>
  </si>
  <si>
    <t>Appendix Table 1a. Percent of All Households Same-sex Couple Households, by State:</t>
  </si>
  <si>
    <t>Appendix Table 1b. Percent of All Households Same-sex Unmarried Partner Households, by State:</t>
  </si>
  <si>
    <t>Appendix Table 1c. Percent of All Households Same-sex Spouse Households, by State:</t>
  </si>
  <si>
    <t>per 100 oppsite-sex</t>
  </si>
  <si>
    <t>1 Mail forms include mailout/mailback forms 111-153.</t>
  </si>
  <si>
    <t>2 Nonresponse Followup forms 401-423.</t>
  </si>
  <si>
    <t>Appendix Table 5a. Percent of Same-sex Couple Households with Inconsistent Name-Sex Reporting,</t>
  </si>
  <si>
    <r>
      <t>Mail</t>
    </r>
    <r>
      <rPr>
        <vertAlign val="superscript"/>
        <sz val="11"/>
        <color indexed="8"/>
        <rFont val="Calibri"/>
        <family val="2"/>
      </rPr>
      <t>1</t>
    </r>
  </si>
  <si>
    <r>
      <t>NRFU</t>
    </r>
    <r>
      <rPr>
        <vertAlign val="superscript"/>
        <sz val="11"/>
        <color indexed="8"/>
        <rFont val="Calibri"/>
        <family val="2"/>
      </rPr>
      <t>2</t>
    </r>
  </si>
  <si>
    <t>partners</t>
  </si>
  <si>
    <t>Percent using NRFU forms</t>
  </si>
  <si>
    <t>All couples</t>
  </si>
  <si>
    <t>Partners</t>
  </si>
  <si>
    <t>Spouses</t>
  </si>
  <si>
    <t>Appendix Table 7.  Census 2000 Numbers of Same-sex Couple Households and Predicted Numbers</t>
  </si>
  <si>
    <t>Total same-sex couple households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</si>
  <si>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Totals derived by adding unmarried partners and same-sex spouses.</t>
    </r>
  </si>
  <si>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 xml:space="preserve"> Inconsistent reporting of names and sex among same-sex spouses/partners per 100 opposite-sex spouses/partners.</t>
    </r>
  </si>
  <si>
    <r>
      <t>ratios</t>
    </r>
    <r>
      <rPr>
        <vertAlign val="superscript"/>
        <sz val="11"/>
        <color indexed="8"/>
        <rFont val="Cambria"/>
        <family val="1"/>
      </rPr>
      <t>3</t>
    </r>
  </si>
  <si>
    <r>
      <t>ratios</t>
    </r>
    <r>
      <rPr>
        <vertAlign val="superscript"/>
        <sz val="11"/>
        <color indexed="8"/>
        <rFont val="Calibri"/>
        <family val="2"/>
      </rPr>
      <t>3</t>
    </r>
  </si>
  <si>
    <t>Note: The number 0 for the alternative estimate of same-sex spouses for the following states indicates that the</t>
  </si>
  <si>
    <t>predicted number of same-sex spouses exceeded the tabulated number, so the cell value was set to 0:</t>
  </si>
  <si>
    <t>Data</t>
  </si>
  <si>
    <t>capture</t>
  </si>
  <si>
    <r>
      <t>errors</t>
    </r>
    <r>
      <rPr>
        <vertAlign val="superscript"/>
        <sz val="11"/>
        <color indexed="8"/>
        <rFont val="Calibri"/>
        <family val="2"/>
      </rPr>
      <t>1</t>
    </r>
  </si>
  <si>
    <r>
      <t>errors</t>
    </r>
    <r>
      <rPr>
        <vertAlign val="superscript"/>
        <sz val="11"/>
        <color indexed="8"/>
        <rFont val="Calibri"/>
        <family val="2"/>
      </rPr>
      <t>2</t>
    </r>
  </si>
  <si>
    <r>
      <t>errors</t>
    </r>
    <r>
      <rPr>
        <vertAlign val="superscript"/>
        <sz val="11"/>
        <color indexed="8"/>
        <rFont val="Calibri"/>
        <family val="2"/>
      </rPr>
      <t>2</t>
    </r>
  </si>
  <si>
    <t>ACS 2010</t>
  </si>
  <si>
    <t>Source: Census 2000 and 2010 Summary File 1 and 2010 American Community Survey.</t>
  </si>
  <si>
    <t>Source: 2010 Census Summary File 1 and 2010 American Community Survey.</t>
  </si>
  <si>
    <t>Source: 2010 Census Summary File 1.</t>
  </si>
  <si>
    <t>Iowa, Montana, New Hampshire, South Dakota, West Virginia, Wisconsin.</t>
  </si>
  <si>
    <t>Census 2000-2010</t>
  </si>
  <si>
    <t>Census 2000, 2010 Census and the American Community Survey 2010</t>
  </si>
  <si>
    <t>2010 Census</t>
  </si>
  <si>
    <t xml:space="preserve">2010 Census </t>
  </si>
  <si>
    <t>2010 Census and the American Community Survey 2010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</si>
  <si>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Mail forms include for the ACS mailout/mailback forms; for 2010 Census mailout/mailback forms 111-153.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</si>
  <si>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Non-mail forms include for the ACS CATI and CAPI forms; for 2010 Census Nonresponse Followup forms 401-423.</t>
    </r>
  </si>
  <si>
    <t>and Per 100 Opposite-Sex Spouses, by Form Type and State: 2010 Census</t>
  </si>
  <si>
    <t>by Form Type, Household Type, and State: 2010 Census</t>
  </si>
  <si>
    <t>Appendix Table 5b. Number of Same-sex Couple Households by Form Type, Household Type, and State: 2010 Census</t>
  </si>
  <si>
    <t>by Household Type and State: 2010 Census and the American Commmunity Survey 2010</t>
  </si>
  <si>
    <t>Summary file</t>
  </si>
  <si>
    <t>Preferred</t>
  </si>
  <si>
    <t>Based on 2010 Census Name-Sex Inconsistency Ratios, by State</t>
  </si>
  <si>
    <r>
      <rPr>
        <vertAlign val="superscript"/>
        <sz val="11"/>
        <rFont val="Calibri"/>
        <family val="2"/>
      </rPr>
      <t xml:space="preserve">2 </t>
    </r>
    <r>
      <rPr>
        <sz val="11"/>
        <rFont val="Calibri"/>
        <family val="2"/>
      </rPr>
      <t>Predicted number = Census 2000 opposite-sex spouses/partners x 2010 Census inconsistency ratio.</t>
    </r>
  </si>
  <si>
    <t>Source: Ratios derived from 2010 Census Summary File 1 using methodology outlined in this report.</t>
  </si>
  <si>
    <t>Source: Percentages derived from 2010 Census Summary File 1 using the methodology outlined in thie report.</t>
  </si>
  <si>
    <t>Appendix Table 6a. Summary File Counts and Preferred Estimates of the Percent of Households that are Same-sex Couple Households,</t>
  </si>
  <si>
    <t>Percent from</t>
  </si>
  <si>
    <t>summary file counts</t>
  </si>
  <si>
    <t>peferred estimates</t>
  </si>
  <si>
    <t>Appendix Table 6b. Summary File Counts and Preferred Estimate of the Number of Same-sex Couple Households,</t>
  </si>
  <si>
    <t>counts</t>
  </si>
  <si>
    <t>estimates</t>
  </si>
  <si>
    <t>Source: Counts for the 2010 Census are from 2010 Census Summary File 1;  preferred estimates are from 2010 Census Summary File 1 using the methodology outlined in this paper;  2010 American Community Survey.</t>
  </si>
  <si>
    <r>
      <rPr>
        <sz val="11"/>
        <color indexed="8"/>
        <rFont val="Calibri"/>
        <family val="2"/>
      </rPr>
      <t>counts</t>
    </r>
    <r>
      <rPr>
        <vertAlign val="superscript"/>
        <sz val="11"/>
        <color indexed="8"/>
        <rFont val="Calibri"/>
        <family val="2"/>
      </rPr>
      <t>1</t>
    </r>
  </si>
  <si>
    <r>
      <t>estimates</t>
    </r>
    <r>
      <rPr>
        <vertAlign val="superscript"/>
        <sz val="11"/>
        <color indexed="8"/>
        <rFont val="Calibri"/>
        <family val="2"/>
      </rPr>
      <t>1</t>
    </r>
  </si>
  <si>
    <t>Source: Census 2000 and 2010 Census Summary File 1.  Preferred estimates derived using the methodology outlined in this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</si>
</sst>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color indexed="8"/>
      <name val="Cambria"/>
      <family val="1"/>
    </font>
    <font>
      <vertAlign val="super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0" fillId="0" borderId="0" xfId="0" applyFont="1"/>
    <xf numFmtId="0" fontId="3" fillId="0" borderId="1" xfId="1" applyFont="1" applyBorder="1"/>
    <xf numFmtId="0" fontId="3" fillId="0" borderId="2" xfId="1" applyFont="1" applyBorder="1"/>
    <xf numFmtId="0" fontId="0" fillId="0" borderId="3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9" xfId="0" applyFont="1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3" fillId="0" borderId="0" xfId="1" applyFont="1" applyFill="1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1" applyFont="1" applyBorder="1"/>
    <xf numFmtId="164" fontId="0" fillId="0" borderId="0" xfId="0" applyNumberFormat="1"/>
    <xf numFmtId="0" fontId="0" fillId="0" borderId="5" xfId="0" applyBorder="1" applyAlignment="1">
      <alignment horizontal="center"/>
    </xf>
    <xf numFmtId="0" fontId="0" fillId="0" borderId="10" xfId="0" applyBorder="1" applyAlignment="1"/>
    <xf numFmtId="0" fontId="0" fillId="0" borderId="2" xfId="0" applyBorder="1" applyAlignment="1">
      <alignment horizontal="center"/>
    </xf>
    <xf numFmtId="165" fontId="0" fillId="0" borderId="0" xfId="0" applyNumberFormat="1"/>
    <xf numFmtId="165" fontId="0" fillId="0" borderId="3" xfId="0" applyNumberFormat="1" applyBorder="1"/>
    <xf numFmtId="3" fontId="0" fillId="0" borderId="0" xfId="0" applyNumberFormat="1" applyFont="1"/>
    <xf numFmtId="3" fontId="0" fillId="0" borderId="0" xfId="0" applyNumberFormat="1"/>
    <xf numFmtId="3" fontId="0" fillId="0" borderId="3" xfId="0" applyNumberFormat="1" applyFont="1" applyBorder="1"/>
    <xf numFmtId="164" fontId="0" fillId="0" borderId="0" xfId="0" applyNumberFormat="1" applyFont="1"/>
    <xf numFmtId="164" fontId="0" fillId="0" borderId="3" xfId="0" applyNumberFormat="1" applyFont="1" applyBorder="1"/>
    <xf numFmtId="164" fontId="0" fillId="0" borderId="3" xfId="0" applyNumberFormat="1" applyBorder="1"/>
    <xf numFmtId="3" fontId="0" fillId="0" borderId="3" xfId="0" applyNumberFormat="1" applyBorder="1"/>
    <xf numFmtId="165" fontId="0" fillId="0" borderId="0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3" fontId="0" fillId="0" borderId="0" xfId="0" applyNumberFormat="1" applyBorder="1"/>
    <xf numFmtId="165" fontId="0" fillId="0" borderId="0" xfId="0" applyNumberFormat="1" applyBorder="1"/>
    <xf numFmtId="3" fontId="3" fillId="0" borderId="0" xfId="1" applyNumberFormat="1" applyFont="1" applyBorder="1"/>
    <xf numFmtId="3" fontId="3" fillId="0" borderId="3" xfId="1" applyNumberFormat="1" applyFont="1" applyBorder="1"/>
    <xf numFmtId="0" fontId="0" fillId="0" borderId="1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65" fontId="0" fillId="0" borderId="12" xfId="0" applyNumberFormat="1" applyBorder="1"/>
    <xf numFmtId="0" fontId="0" fillId="0" borderId="5" xfId="0" applyBorder="1" applyAlignment="1"/>
    <xf numFmtId="0" fontId="0" fillId="0" borderId="1" xfId="0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Font="1" applyBorder="1" applyAlignme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0" xfId="1" applyFont="1" applyFill="1" applyBorder="1" applyAlignment="1"/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/>
  </sheetViews>
  <sheetFormatPr defaultRowHeight="15" x14ac:dyDescent="0.25"/>
  <cols>
    <col min="1" max="1" width="21.42578125" customWidth="1"/>
    <col min="2" max="4" width="12.28515625" customWidth="1"/>
  </cols>
  <sheetData>
    <row r="1" spans="1:6" x14ac:dyDescent="0.25">
      <c r="A1" t="s">
        <v>82</v>
      </c>
    </row>
    <row r="2" spans="1:6" x14ac:dyDescent="0.25">
      <c r="A2" t="s">
        <v>115</v>
      </c>
    </row>
    <row r="3" spans="1:6" x14ac:dyDescent="0.25">
      <c r="A3" s="4"/>
      <c r="B3" s="4"/>
      <c r="C3" s="4"/>
      <c r="D3" s="4"/>
      <c r="E3" s="4"/>
      <c r="F3" s="13"/>
    </row>
    <row r="4" spans="1:6" x14ac:dyDescent="0.25">
      <c r="A4" s="6"/>
      <c r="B4" s="9" t="s">
        <v>1</v>
      </c>
      <c r="C4" s="9" t="s">
        <v>1</v>
      </c>
      <c r="D4" s="69" t="s">
        <v>109</v>
      </c>
      <c r="E4" s="70"/>
      <c r="F4" s="1"/>
    </row>
    <row r="5" spans="1:6" x14ac:dyDescent="0.25">
      <c r="A5" s="7" t="s">
        <v>0</v>
      </c>
      <c r="B5" s="10" t="s">
        <v>2</v>
      </c>
      <c r="C5" s="20" t="s">
        <v>116</v>
      </c>
      <c r="D5" s="55" t="s">
        <v>3</v>
      </c>
      <c r="E5" s="5" t="s">
        <v>4</v>
      </c>
      <c r="F5" s="14"/>
    </row>
    <row r="6" spans="1:6" x14ac:dyDescent="0.25">
      <c r="A6" s="16"/>
    </row>
    <row r="7" spans="1:6" x14ac:dyDescent="0.25">
      <c r="A7" s="2" t="s">
        <v>6</v>
      </c>
      <c r="B7" s="31">
        <v>0.56299999999999994</v>
      </c>
      <c r="C7" s="31">
        <v>0.77300000000000002</v>
      </c>
      <c r="D7" s="31">
        <v>0.51788000000000001</v>
      </c>
      <c r="E7" s="31">
        <v>6.0097029999999999E-3</v>
      </c>
    </row>
    <row r="8" spans="1:6" x14ac:dyDescent="0.25">
      <c r="A8" s="2" t="s">
        <v>7</v>
      </c>
      <c r="B8" s="31">
        <v>0.46681787827849031</v>
      </c>
      <c r="C8" s="31">
        <v>0.59767681604251843</v>
      </c>
      <c r="D8" s="31">
        <v>0.30036000000000002</v>
      </c>
      <c r="E8" s="31">
        <v>3.8920000000000003E-2</v>
      </c>
    </row>
    <row r="9" spans="1:6" x14ac:dyDescent="0.25">
      <c r="A9" s="2" t="s">
        <v>8</v>
      </c>
      <c r="B9" s="31">
        <v>0.53249097472924189</v>
      </c>
      <c r="C9" s="31">
        <v>0.71728061133543619</v>
      </c>
      <c r="D9" s="31">
        <v>0.29535</v>
      </c>
      <c r="E9" s="31">
        <v>8.5809999999999997E-2</v>
      </c>
    </row>
    <row r="10" spans="1:6" x14ac:dyDescent="0.25">
      <c r="A10" s="2" t="s">
        <v>9</v>
      </c>
      <c r="B10" s="31">
        <v>0.6485996359384788</v>
      </c>
      <c r="C10" s="31">
        <v>0.87980209912683383</v>
      </c>
      <c r="D10" s="31">
        <v>0.64878999999999998</v>
      </c>
      <c r="E10" s="31">
        <v>5.3339999999999999E-2</v>
      </c>
    </row>
    <row r="11" spans="1:6" x14ac:dyDescent="0.25">
      <c r="A11" s="2" t="s">
        <v>10</v>
      </c>
      <c r="B11" s="31">
        <v>0.42418883356222714</v>
      </c>
      <c r="C11" s="31">
        <v>0.6105922587990581</v>
      </c>
      <c r="D11" s="31">
        <v>0.36012</v>
      </c>
      <c r="E11" s="31">
        <v>5.0410000000000003E-2</v>
      </c>
    </row>
    <row r="12" spans="1:6" x14ac:dyDescent="0.25">
      <c r="A12" s="2" t="s">
        <v>11</v>
      </c>
      <c r="B12" s="31">
        <v>0.80100009823635321</v>
      </c>
      <c r="C12" s="31">
        <v>0.99794092592978345</v>
      </c>
      <c r="D12" s="31">
        <v>0.72560999999999998</v>
      </c>
      <c r="E12" s="31">
        <v>2.2290000000000001E-2</v>
      </c>
    </row>
    <row r="13" spans="1:6" x14ac:dyDescent="0.25">
      <c r="A13" s="2" t="s">
        <v>12</v>
      </c>
      <c r="B13" s="31">
        <v>0.60576346700533934</v>
      </c>
      <c r="C13" s="31">
        <v>0.81678044349647316</v>
      </c>
      <c r="D13" s="31">
        <v>0.61797999999999997</v>
      </c>
      <c r="E13" s="31">
        <v>5.3170000000000002E-2</v>
      </c>
    </row>
    <row r="14" spans="1:6" x14ac:dyDescent="0.25">
      <c r="A14" s="2" t="s">
        <v>13</v>
      </c>
      <c r="B14" s="31">
        <v>0.56742492336767392</v>
      </c>
      <c r="C14" s="31">
        <v>0.78381863427242782</v>
      </c>
      <c r="D14" s="31">
        <v>0.67227999999999999</v>
      </c>
      <c r="E14" s="31">
        <v>6.6559999999999994E-2</v>
      </c>
    </row>
    <row r="15" spans="1:6" x14ac:dyDescent="0.25">
      <c r="A15" s="2" t="s">
        <v>14</v>
      </c>
      <c r="B15" s="31">
        <v>0.62530126934818708</v>
      </c>
      <c r="C15" s="31">
        <v>0.97926940425830267</v>
      </c>
      <c r="D15" s="31">
        <v>0.56545000000000001</v>
      </c>
      <c r="E15" s="31">
        <v>9.4630000000000006E-2</v>
      </c>
    </row>
    <row r="16" spans="1:6" x14ac:dyDescent="0.25">
      <c r="A16" s="2" t="s">
        <v>57</v>
      </c>
      <c r="B16" s="31">
        <v>1.4810459937665601</v>
      </c>
      <c r="C16" s="31">
        <v>1.9294581694518704</v>
      </c>
      <c r="D16" s="31">
        <v>1.1724000000000001</v>
      </c>
      <c r="E16" s="31">
        <v>0.14771999999999999</v>
      </c>
    </row>
    <row r="17" spans="1:5" x14ac:dyDescent="0.25">
      <c r="A17" s="2" t="s">
        <v>15</v>
      </c>
      <c r="B17" s="31">
        <v>0.64765635588533732</v>
      </c>
      <c r="C17" s="31">
        <v>0.88401531964415159</v>
      </c>
      <c r="D17" s="31">
        <v>0.57621</v>
      </c>
      <c r="E17" s="31">
        <v>2.8559999999999999E-2</v>
      </c>
    </row>
    <row r="18" spans="1:5" x14ac:dyDescent="0.25">
      <c r="A18" s="2" t="s">
        <v>16</v>
      </c>
      <c r="B18" s="31">
        <v>0.64157127751117715</v>
      </c>
      <c r="C18" s="31">
        <v>0.83233395991722403</v>
      </c>
      <c r="D18" s="31">
        <v>0.45649000000000001</v>
      </c>
      <c r="E18" s="31">
        <v>3.5680000000000003E-2</v>
      </c>
    </row>
    <row r="19" spans="1:5" x14ac:dyDescent="0.25">
      <c r="A19" s="2" t="s">
        <v>17</v>
      </c>
      <c r="B19" s="31">
        <v>0.59245114571967072</v>
      </c>
      <c r="C19" s="31">
        <v>0.93293333743285201</v>
      </c>
      <c r="D19" s="31">
        <v>0.77880000000000005</v>
      </c>
      <c r="E19" s="31">
        <v>0.10038</v>
      </c>
    </row>
    <row r="20" spans="1:5" x14ac:dyDescent="0.25">
      <c r="A20" s="2" t="s">
        <v>18</v>
      </c>
      <c r="B20" s="31">
        <v>0.39881186853900286</v>
      </c>
      <c r="C20" s="31">
        <v>0.56005440035346421</v>
      </c>
      <c r="D20" s="31">
        <v>0.31472</v>
      </c>
      <c r="E20" s="31">
        <v>6.7159999999999997E-2</v>
      </c>
    </row>
    <row r="21" spans="1:5" x14ac:dyDescent="0.25">
      <c r="A21" s="2" t="s">
        <v>19</v>
      </c>
      <c r="B21" s="31">
        <v>0.49843426698018345</v>
      </c>
      <c r="C21" s="31">
        <v>0.67126706542853665</v>
      </c>
      <c r="D21" s="31">
        <v>0.41386000000000001</v>
      </c>
      <c r="E21" s="31">
        <v>2.8080000000000001E-2</v>
      </c>
    </row>
    <row r="22" spans="1:5" x14ac:dyDescent="0.25">
      <c r="A22" s="2" t="s">
        <v>20</v>
      </c>
      <c r="B22" s="31">
        <v>0.43739989539041552</v>
      </c>
      <c r="C22" s="31">
        <v>0.65655588718173341</v>
      </c>
      <c r="D22" s="31">
        <v>0.40211999999999998</v>
      </c>
      <c r="E22" s="31">
        <v>3.7969999999999997E-2</v>
      </c>
    </row>
    <row r="23" spans="1:5" x14ac:dyDescent="0.25">
      <c r="A23" s="2" t="s">
        <v>21</v>
      </c>
      <c r="B23" s="31">
        <v>0.32176779120072113</v>
      </c>
      <c r="C23" s="31">
        <v>0.53537397591308278</v>
      </c>
      <c r="D23" s="31">
        <v>0.37239</v>
      </c>
      <c r="E23" s="31">
        <v>4.7710000000000002E-2</v>
      </c>
    </row>
    <row r="24" spans="1:5" x14ac:dyDescent="0.25">
      <c r="A24" s="2" t="s">
        <v>22</v>
      </c>
      <c r="B24" s="31">
        <v>0.3827954958661362</v>
      </c>
      <c r="C24" s="31">
        <v>0.55534773976347362</v>
      </c>
      <c r="D24" s="31">
        <v>0.33023000000000002</v>
      </c>
      <c r="E24" s="31">
        <v>4.9880000000000001E-2</v>
      </c>
    </row>
    <row r="25" spans="1:5" x14ac:dyDescent="0.25">
      <c r="A25" s="2" t="s">
        <v>23</v>
      </c>
      <c r="B25" s="31">
        <v>0.44723939378127264</v>
      </c>
      <c r="C25" s="31">
        <v>0.67280399728831841</v>
      </c>
      <c r="D25" s="31">
        <v>0.40501999999999999</v>
      </c>
      <c r="E25" s="31">
        <v>4.0739999999999998E-2</v>
      </c>
    </row>
    <row r="26" spans="1:5" x14ac:dyDescent="0.25">
      <c r="A26" s="2" t="s">
        <v>24</v>
      </c>
      <c r="B26" s="31">
        <v>0.53186703565646753</v>
      </c>
      <c r="C26" s="31">
        <v>0.70315212108588487</v>
      </c>
      <c r="D26" s="31">
        <v>0.31831999999999999</v>
      </c>
      <c r="E26" s="31">
        <v>3.9289999999999999E-2</v>
      </c>
    </row>
    <row r="27" spans="1:5" x14ac:dyDescent="0.25">
      <c r="A27" s="2" t="s">
        <v>25</v>
      </c>
      <c r="B27" s="31">
        <v>0.65495947510613661</v>
      </c>
      <c r="C27" s="31">
        <v>0.96999563905753383</v>
      </c>
      <c r="D27" s="31">
        <v>0.77371999999999996</v>
      </c>
      <c r="E27" s="31">
        <v>0.10942</v>
      </c>
    </row>
    <row r="28" spans="1:5" x14ac:dyDescent="0.25">
      <c r="A28" s="2" t="s">
        <v>26</v>
      </c>
      <c r="B28" s="31">
        <v>0.56758204395163914</v>
      </c>
      <c r="C28" s="31">
        <v>0.78774444562954171</v>
      </c>
      <c r="D28" s="31">
        <v>0.48514000000000002</v>
      </c>
      <c r="E28" s="31">
        <v>4.7649999999999998E-2</v>
      </c>
    </row>
    <row r="29" spans="1:5" x14ac:dyDescent="0.25">
      <c r="A29" s="2" t="s">
        <v>27</v>
      </c>
      <c r="B29" s="31">
        <v>0.69975200320840736</v>
      </c>
      <c r="C29" s="31">
        <v>1.022713352869675</v>
      </c>
      <c r="D29" s="31">
        <v>0.82943</v>
      </c>
      <c r="E29" s="31">
        <v>5.8860000000000003E-2</v>
      </c>
    </row>
    <row r="30" spans="1:5" x14ac:dyDescent="0.25">
      <c r="A30" s="2" t="s">
        <v>28</v>
      </c>
      <c r="B30" s="31">
        <v>0.40595288378964733</v>
      </c>
      <c r="C30" s="31">
        <v>0.56247785672747486</v>
      </c>
      <c r="D30" s="31">
        <v>0.38863999999999999</v>
      </c>
      <c r="E30" s="31">
        <v>2.8139999999999998E-2</v>
      </c>
    </row>
    <row r="31" spans="1:5" x14ac:dyDescent="0.25">
      <c r="A31" s="2" t="s">
        <v>29</v>
      </c>
      <c r="B31" s="31">
        <v>0.48265894581207491</v>
      </c>
      <c r="C31" s="31">
        <v>0.65723533796978573</v>
      </c>
      <c r="D31" s="31">
        <v>0.60189999999999999</v>
      </c>
      <c r="E31" s="31">
        <v>4.0239999999999998E-2</v>
      </c>
    </row>
    <row r="32" spans="1:5" x14ac:dyDescent="0.25">
      <c r="A32" s="2" t="s">
        <v>30</v>
      </c>
      <c r="B32" s="31">
        <v>0.45621606331598552</v>
      </c>
      <c r="C32" s="31">
        <v>0.56337725214224066</v>
      </c>
      <c r="D32" s="31">
        <v>0.25833</v>
      </c>
      <c r="E32" s="31">
        <v>4.8309999999999999E-2</v>
      </c>
    </row>
    <row r="33" spans="1:5" x14ac:dyDescent="0.25">
      <c r="A33" s="2" t="s">
        <v>31</v>
      </c>
      <c r="B33" s="31">
        <v>0.42960110161606202</v>
      </c>
      <c r="C33" s="31">
        <v>0.64160336014608454</v>
      </c>
      <c r="D33" s="31">
        <v>0.42465000000000003</v>
      </c>
      <c r="E33" s="31">
        <v>3.7130000000000003E-2</v>
      </c>
    </row>
    <row r="34" spans="1:5" x14ac:dyDescent="0.25">
      <c r="A34" s="2" t="s">
        <v>32</v>
      </c>
      <c r="B34" s="31">
        <v>0.33959076246211667</v>
      </c>
      <c r="C34" s="31">
        <v>0.56029315905245758</v>
      </c>
      <c r="D34" s="31">
        <v>0.40075</v>
      </c>
      <c r="E34" s="31">
        <v>0.1002</v>
      </c>
    </row>
    <row r="35" spans="1:5" x14ac:dyDescent="0.25">
      <c r="A35" s="2" t="s">
        <v>33</v>
      </c>
      <c r="B35" s="31">
        <v>0.35005343868961131</v>
      </c>
      <c r="C35" s="31">
        <v>0.51987852398319301</v>
      </c>
      <c r="D35" s="31">
        <v>0.39412999999999998</v>
      </c>
      <c r="E35" s="31">
        <v>5.8779999999999999E-2</v>
      </c>
    </row>
    <row r="36" spans="1:5" x14ac:dyDescent="0.25">
      <c r="A36" s="2" t="s">
        <v>34</v>
      </c>
      <c r="B36" s="31">
        <v>0.66203830050654655</v>
      </c>
      <c r="C36" s="31">
        <v>0.92631055900621129</v>
      </c>
      <c r="D36" s="31">
        <v>0.55071000000000003</v>
      </c>
      <c r="E36" s="31">
        <v>7.1910000000000002E-2</v>
      </c>
    </row>
    <row r="37" spans="1:5" x14ac:dyDescent="0.25">
      <c r="A37" s="2" t="s">
        <v>35</v>
      </c>
      <c r="B37" s="31">
        <v>0.56952503761014395</v>
      </c>
      <c r="C37" s="31">
        <v>0.89311348803690382</v>
      </c>
      <c r="D37" s="31">
        <v>0.55293999999999999</v>
      </c>
      <c r="E37" s="31">
        <v>9.6149999999999999E-2</v>
      </c>
    </row>
    <row r="38" spans="1:5" x14ac:dyDescent="0.25">
      <c r="A38" s="2" t="s">
        <v>36</v>
      </c>
      <c r="B38" s="31">
        <v>0.54179195306471062</v>
      </c>
      <c r="C38" s="31">
        <v>0.7501337746860961</v>
      </c>
      <c r="D38" s="31">
        <v>0.49419999999999997</v>
      </c>
      <c r="E38" s="31">
        <v>4.4429999999999997E-2</v>
      </c>
    </row>
    <row r="39" spans="1:5" x14ac:dyDescent="0.25">
      <c r="A39" s="2" t="s">
        <v>37</v>
      </c>
      <c r="B39" s="31">
        <v>0.66315520870361711</v>
      </c>
      <c r="C39" s="31">
        <v>0.98357962837773805</v>
      </c>
      <c r="D39" s="31">
        <v>0.70074999999999998</v>
      </c>
      <c r="E39" s="31">
        <v>9.443E-2</v>
      </c>
    </row>
    <row r="40" spans="1:5" x14ac:dyDescent="0.25">
      <c r="A40" s="2" t="s">
        <v>38</v>
      </c>
      <c r="B40" s="31">
        <v>0.65879158719317088</v>
      </c>
      <c r="C40" s="31">
        <v>0.89239520167615005</v>
      </c>
      <c r="D40" s="31">
        <v>0.63632</v>
      </c>
      <c r="E40" s="31">
        <v>2.8029999999999999E-2</v>
      </c>
    </row>
    <row r="41" spans="1:5" x14ac:dyDescent="0.25">
      <c r="A41" s="2" t="s">
        <v>39</v>
      </c>
      <c r="B41" s="31">
        <v>0.51717537570884919</v>
      </c>
      <c r="C41" s="31">
        <v>0.72760615172978016</v>
      </c>
      <c r="D41" s="31">
        <v>0.47365000000000002</v>
      </c>
      <c r="E41" s="31">
        <v>3.2640000000000002E-2</v>
      </c>
    </row>
    <row r="42" spans="1:5" x14ac:dyDescent="0.25">
      <c r="A42" s="2" t="s">
        <v>40</v>
      </c>
      <c r="B42" s="31">
        <v>0.27337916874066698</v>
      </c>
      <c r="C42" s="31">
        <v>0.39581495917380294</v>
      </c>
      <c r="D42" s="31">
        <v>0.29171000000000002</v>
      </c>
      <c r="E42" s="31">
        <v>7.4310000000000001E-2</v>
      </c>
    </row>
    <row r="43" spans="1:5" x14ac:dyDescent="0.25">
      <c r="A43" s="2" t="s">
        <v>41</v>
      </c>
      <c r="B43" s="31">
        <v>0.42595517135040406</v>
      </c>
      <c r="C43" s="31">
        <v>0.62131783594054968</v>
      </c>
      <c r="D43" s="31">
        <v>0.40206999999999998</v>
      </c>
      <c r="E43" s="31">
        <v>2.4549999999999999E-2</v>
      </c>
    </row>
    <row r="44" spans="1:5" x14ac:dyDescent="0.25">
      <c r="A44" s="2" t="s">
        <v>42</v>
      </c>
      <c r="B44" s="31">
        <v>0.42933994291857291</v>
      </c>
      <c r="C44" s="31">
        <v>0.67116253814746263</v>
      </c>
      <c r="D44" s="31">
        <v>0.44292999999999999</v>
      </c>
      <c r="E44" s="31">
        <v>4.6539999999999998E-2</v>
      </c>
    </row>
    <row r="45" spans="1:5" x14ac:dyDescent="0.25">
      <c r="A45" s="2" t="s">
        <v>43</v>
      </c>
      <c r="B45" s="31">
        <v>0.66970427892448436</v>
      </c>
      <c r="C45" s="31">
        <v>0.98614888418823932</v>
      </c>
      <c r="D45" s="31">
        <v>0.69503000000000004</v>
      </c>
      <c r="E45" s="31">
        <v>7.0199999999999999E-2</v>
      </c>
    </row>
    <row r="46" spans="1:5" x14ac:dyDescent="0.25">
      <c r="A46" s="2" t="s">
        <v>44</v>
      </c>
      <c r="B46" s="31">
        <v>0.44308115360195505</v>
      </c>
      <c r="C46" s="31">
        <v>0.66950672047108151</v>
      </c>
      <c r="D46" s="31">
        <v>0.43784000000000001</v>
      </c>
      <c r="E46" s="31">
        <v>2.7550000000000002E-2</v>
      </c>
    </row>
    <row r="47" spans="1:5" x14ac:dyDescent="0.25">
      <c r="A47" s="2" t="s">
        <v>45</v>
      </c>
      <c r="B47" s="31">
        <v>0.60500852055706811</v>
      </c>
      <c r="C47" s="31">
        <v>0.88581796730886864</v>
      </c>
      <c r="D47" s="31">
        <v>0.88517000000000001</v>
      </c>
      <c r="E47" s="31">
        <v>0.15490999999999999</v>
      </c>
    </row>
    <row r="48" spans="1:5" x14ac:dyDescent="0.25">
      <c r="A48" s="2" t="s">
        <v>46</v>
      </c>
      <c r="B48" s="31">
        <v>0.49607068208577865</v>
      </c>
      <c r="C48" s="31">
        <v>0.64024730468209989</v>
      </c>
      <c r="D48" s="31">
        <v>0.31775999999999999</v>
      </c>
      <c r="E48" s="31">
        <v>4.0640000000000003E-2</v>
      </c>
    </row>
    <row r="49" spans="1:5" x14ac:dyDescent="0.25">
      <c r="A49" s="2" t="s">
        <v>47</v>
      </c>
      <c r="B49" s="31">
        <v>0.28458715912418819</v>
      </c>
      <c r="C49" s="31">
        <v>0.43129929688905988</v>
      </c>
      <c r="D49" s="31">
        <v>0.18121999999999999</v>
      </c>
      <c r="E49" s="31">
        <v>6.3109999999999999E-2</v>
      </c>
    </row>
    <row r="50" spans="1:5" x14ac:dyDescent="0.25">
      <c r="A50" s="2" t="s">
        <v>48</v>
      </c>
      <c r="B50" s="31">
        <v>0.45631139703659584</v>
      </c>
      <c r="C50" s="31">
        <v>0.65456799995829251</v>
      </c>
      <c r="D50" s="31">
        <v>0.40014</v>
      </c>
      <c r="E50" s="31">
        <v>3.9530000000000003E-2</v>
      </c>
    </row>
    <row r="51" spans="1:5" x14ac:dyDescent="0.25">
      <c r="A51" s="2" t="s">
        <v>49</v>
      </c>
      <c r="B51" s="31">
        <v>0.58041316566202561</v>
      </c>
      <c r="C51" s="31">
        <v>0.75550270297894195</v>
      </c>
      <c r="D51" s="31">
        <v>0.49258000000000002</v>
      </c>
      <c r="E51" s="31">
        <v>2.4029999999999999E-2</v>
      </c>
    </row>
    <row r="52" spans="1:5" x14ac:dyDescent="0.25">
      <c r="A52" s="2" t="s">
        <v>50</v>
      </c>
      <c r="B52" s="31">
        <v>0.48054916645396067</v>
      </c>
      <c r="C52" s="31">
        <v>0.66241916298656023</v>
      </c>
      <c r="D52" s="31">
        <v>0.44736999999999999</v>
      </c>
      <c r="E52" s="31">
        <v>5.4550000000000001E-2</v>
      </c>
    </row>
    <row r="53" spans="1:5" x14ac:dyDescent="0.25">
      <c r="A53" s="2" t="s">
        <v>51</v>
      </c>
      <c r="B53" s="31">
        <v>0.80329463001903301</v>
      </c>
      <c r="C53" s="31">
        <v>1.0910849236864477</v>
      </c>
      <c r="D53" s="31">
        <v>0.69671000000000005</v>
      </c>
      <c r="E53" s="31">
        <v>0.1091</v>
      </c>
    </row>
    <row r="54" spans="1:5" x14ac:dyDescent="0.25">
      <c r="A54" s="2" t="s">
        <v>52</v>
      </c>
      <c r="B54" s="31">
        <v>0.5113418072868986</v>
      </c>
      <c r="C54" s="31">
        <v>0.67210788280454192</v>
      </c>
      <c r="D54" s="31">
        <v>0.44277</v>
      </c>
      <c r="E54" s="31">
        <v>3.8940000000000002E-2</v>
      </c>
    </row>
    <row r="55" spans="1:5" x14ac:dyDescent="0.25">
      <c r="A55" s="2" t="s">
        <v>53</v>
      </c>
      <c r="B55" s="31">
        <v>0.70000942151045309</v>
      </c>
      <c r="C55" s="31">
        <v>0.92661469614419434</v>
      </c>
      <c r="D55" s="31">
        <v>0.63236999999999999</v>
      </c>
      <c r="E55" s="31">
        <v>4.786E-2</v>
      </c>
    </row>
    <row r="56" spans="1:5" x14ac:dyDescent="0.25">
      <c r="A56" s="2" t="s">
        <v>54</v>
      </c>
      <c r="B56" s="31">
        <v>0.39593689450237002</v>
      </c>
      <c r="C56" s="31">
        <v>0.6860174201293745</v>
      </c>
      <c r="D56" s="31">
        <v>0.31080999999999998</v>
      </c>
      <c r="E56" s="31">
        <v>5.4010000000000002E-2</v>
      </c>
    </row>
    <row r="57" spans="1:5" x14ac:dyDescent="0.25">
      <c r="A57" s="2" t="s">
        <v>55</v>
      </c>
      <c r="B57" s="31">
        <v>0.39490651192778853</v>
      </c>
      <c r="C57" s="31">
        <v>0.59786811546969498</v>
      </c>
      <c r="D57" s="31">
        <v>0.41350999999999999</v>
      </c>
      <c r="E57" s="31">
        <v>2.988E-2</v>
      </c>
    </row>
    <row r="58" spans="1:5" x14ac:dyDescent="0.25">
      <c r="A58" s="3" t="s">
        <v>56</v>
      </c>
      <c r="B58" s="32">
        <v>0.41682161894136605</v>
      </c>
      <c r="C58" s="32">
        <v>0.50555582491107598</v>
      </c>
      <c r="D58" s="32">
        <v>0.17504</v>
      </c>
      <c r="E58" s="32">
        <v>6.9180000000000005E-2</v>
      </c>
    </row>
    <row r="60" spans="1:5" x14ac:dyDescent="0.25">
      <c r="A60" s="21" t="s">
        <v>75</v>
      </c>
    </row>
    <row r="61" spans="1:5" x14ac:dyDescent="0.25">
      <c r="A61" s="21" t="s">
        <v>76</v>
      </c>
    </row>
    <row r="63" spans="1:5" x14ac:dyDescent="0.25">
      <c r="A63" s="21" t="s">
        <v>110</v>
      </c>
    </row>
  </sheetData>
  <mergeCells count="1">
    <mergeCell ref="D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/>
  </sheetViews>
  <sheetFormatPr defaultRowHeight="15" x14ac:dyDescent="0.25"/>
  <cols>
    <col min="1" max="1" width="24.42578125" customWidth="1"/>
    <col min="2" max="3" width="9.42578125" customWidth="1"/>
    <col min="4" max="4" width="9.5703125" customWidth="1"/>
    <col min="5" max="10" width="9.42578125" customWidth="1"/>
    <col min="11" max="11" width="10.5703125" customWidth="1"/>
    <col min="12" max="12" width="10" customWidth="1"/>
  </cols>
  <sheetData>
    <row r="1" spans="1:13" x14ac:dyDescent="0.25">
      <c r="A1" t="s">
        <v>123</v>
      </c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16"/>
      <c r="B4" s="69" t="s">
        <v>73</v>
      </c>
      <c r="C4" s="71"/>
      <c r="D4" s="73"/>
      <c r="E4" s="69" t="s">
        <v>66</v>
      </c>
      <c r="F4" s="71"/>
      <c r="G4" s="73"/>
      <c r="H4" s="69" t="s">
        <v>68</v>
      </c>
      <c r="I4" s="71"/>
      <c r="J4" s="73"/>
      <c r="K4" s="82" t="s">
        <v>92</v>
      </c>
      <c r="L4" s="82"/>
      <c r="M4" s="82"/>
    </row>
    <row r="5" spans="1:13" ht="17.25" x14ac:dyDescent="0.25">
      <c r="A5" s="18" t="s">
        <v>0</v>
      </c>
      <c r="B5" s="23" t="s">
        <v>59</v>
      </c>
      <c r="C5" s="23" t="s">
        <v>89</v>
      </c>
      <c r="D5" s="30" t="s">
        <v>90</v>
      </c>
      <c r="E5" s="23" t="s">
        <v>59</v>
      </c>
      <c r="F5" s="23" t="s">
        <v>89</v>
      </c>
      <c r="G5" s="30" t="s">
        <v>90</v>
      </c>
      <c r="H5" s="23" t="s">
        <v>59</v>
      </c>
      <c r="I5" s="23" t="s">
        <v>89</v>
      </c>
      <c r="J5" s="23" t="s">
        <v>90</v>
      </c>
      <c r="K5" s="42" t="s">
        <v>93</v>
      </c>
      <c r="L5" s="42" t="s">
        <v>94</v>
      </c>
      <c r="M5" s="41" t="s">
        <v>95</v>
      </c>
    </row>
    <row r="6" spans="1:13" x14ac:dyDescent="0.25">
      <c r="A6" s="17"/>
    </row>
    <row r="7" spans="1:13" x14ac:dyDescent="0.25">
      <c r="A7" s="17" t="s">
        <v>6</v>
      </c>
      <c r="B7" s="34">
        <f>SUM(B8:B58)</f>
        <v>901997</v>
      </c>
      <c r="C7" s="34">
        <f>SUM(C8:C58)</f>
        <v>597200</v>
      </c>
      <c r="D7" s="34">
        <f>SUM(D8:D58)</f>
        <v>246121</v>
      </c>
      <c r="E7" s="34">
        <f>B7-H7</f>
        <v>552620</v>
      </c>
      <c r="F7" s="34">
        <f>C7-I7</f>
        <v>415686</v>
      </c>
      <c r="G7" s="34">
        <f>D7-J7</f>
        <v>97096</v>
      </c>
      <c r="H7" s="34">
        <f>SUM(H8:H58)</f>
        <v>349377</v>
      </c>
      <c r="I7" s="34">
        <f>SUM(I8:I58)</f>
        <v>181514</v>
      </c>
      <c r="J7" s="34">
        <f>SUM(J8:J58)</f>
        <v>149025</v>
      </c>
      <c r="K7" s="27">
        <f>SUM(D7/B7)*100</f>
        <v>27.286232659310393</v>
      </c>
      <c r="L7" s="27">
        <f>SUM(G7/E7)*100</f>
        <v>17.570120516810828</v>
      </c>
      <c r="M7" s="27">
        <f>SUM(J7/H7)*100</f>
        <v>42.654496432220782</v>
      </c>
    </row>
    <row r="8" spans="1:13" x14ac:dyDescent="0.25">
      <c r="A8" s="17" t="s">
        <v>7</v>
      </c>
      <c r="B8" s="34">
        <v>11259</v>
      </c>
      <c r="C8" s="34">
        <v>6287</v>
      </c>
      <c r="D8" s="34">
        <v>4050</v>
      </c>
      <c r="E8" s="34">
        <f t="shared" ref="E8:E58" si="0">B8-H8</f>
        <v>5380</v>
      </c>
      <c r="F8" s="34">
        <f t="shared" ref="F8:F58" si="1">C8-I8</f>
        <v>3681</v>
      </c>
      <c r="G8" s="34">
        <f t="shared" ref="G8:G58" si="2">D8-J8</f>
        <v>1115</v>
      </c>
      <c r="H8" s="34">
        <v>5879</v>
      </c>
      <c r="I8" s="34">
        <v>2606</v>
      </c>
      <c r="J8" s="34">
        <v>2935</v>
      </c>
      <c r="K8" s="27">
        <f t="shared" ref="K8:K58" si="3">SUM(D8/B8)*100</f>
        <v>35.97122302158273</v>
      </c>
      <c r="L8" s="27">
        <f t="shared" ref="L8:L58" si="4">SUM(G8/E8)*100</f>
        <v>20.724907063197026</v>
      </c>
      <c r="M8" s="27">
        <f t="shared" ref="M8:M58" si="5">SUM(J8/H8)*100</f>
        <v>49.923456370130978</v>
      </c>
    </row>
    <row r="9" spans="1:13" x14ac:dyDescent="0.25">
      <c r="A9" s="17" t="s">
        <v>8</v>
      </c>
      <c r="B9" s="34">
        <v>1851</v>
      </c>
      <c r="C9" s="34">
        <v>899</v>
      </c>
      <c r="D9" s="34">
        <v>799</v>
      </c>
      <c r="E9" s="34">
        <f t="shared" si="0"/>
        <v>1057</v>
      </c>
      <c r="F9" s="34">
        <f t="shared" si="1"/>
        <v>632</v>
      </c>
      <c r="G9" s="34">
        <f t="shared" si="2"/>
        <v>329</v>
      </c>
      <c r="H9" s="34">
        <v>794</v>
      </c>
      <c r="I9" s="34">
        <v>267</v>
      </c>
      <c r="J9" s="34">
        <v>470</v>
      </c>
      <c r="K9" s="27">
        <f t="shared" si="3"/>
        <v>43.165856293895196</v>
      </c>
      <c r="L9" s="27">
        <f t="shared" si="4"/>
        <v>31.125827814569533</v>
      </c>
      <c r="M9" s="27">
        <f t="shared" si="5"/>
        <v>59.193954659949618</v>
      </c>
    </row>
    <row r="10" spans="1:13" x14ac:dyDescent="0.25">
      <c r="A10" s="17" t="s">
        <v>9</v>
      </c>
      <c r="B10" s="34">
        <v>20948</v>
      </c>
      <c r="C10" s="34">
        <v>13872</v>
      </c>
      <c r="D10" s="34">
        <v>5522</v>
      </c>
      <c r="E10" s="34">
        <f t="shared" si="0"/>
        <v>14407</v>
      </c>
      <c r="F10" s="34">
        <f t="shared" si="1"/>
        <v>10868</v>
      </c>
      <c r="G10" s="34">
        <f t="shared" si="2"/>
        <v>2333</v>
      </c>
      <c r="H10" s="34">
        <v>6541</v>
      </c>
      <c r="I10" s="34">
        <v>3004</v>
      </c>
      <c r="J10" s="34">
        <v>3189</v>
      </c>
      <c r="K10" s="27">
        <f t="shared" si="3"/>
        <v>26.360511743364523</v>
      </c>
      <c r="L10" s="27">
        <f t="shared" si="4"/>
        <v>16.193517040327617</v>
      </c>
      <c r="M10" s="27">
        <f t="shared" si="5"/>
        <v>48.754013147836723</v>
      </c>
    </row>
    <row r="11" spans="1:13" x14ac:dyDescent="0.25">
      <c r="A11" s="17" t="s">
        <v>10</v>
      </c>
      <c r="B11" s="34">
        <v>7004</v>
      </c>
      <c r="C11" s="34">
        <v>3897</v>
      </c>
      <c r="D11" s="34">
        <v>2663</v>
      </c>
      <c r="E11" s="34">
        <f t="shared" si="0"/>
        <v>3550</v>
      </c>
      <c r="F11" s="34">
        <f t="shared" si="1"/>
        <v>2472</v>
      </c>
      <c r="G11" s="34">
        <f t="shared" si="2"/>
        <v>814</v>
      </c>
      <c r="H11" s="34">
        <v>3454</v>
      </c>
      <c r="I11" s="34">
        <v>1425</v>
      </c>
      <c r="J11" s="34">
        <v>1849</v>
      </c>
      <c r="K11" s="27">
        <f t="shared" si="3"/>
        <v>38.021130782410054</v>
      </c>
      <c r="L11" s="27">
        <f t="shared" si="4"/>
        <v>22.929577464788732</v>
      </c>
      <c r="M11" s="27">
        <f t="shared" si="5"/>
        <v>53.53213665315576</v>
      </c>
    </row>
    <row r="12" spans="1:13" x14ac:dyDescent="0.25">
      <c r="A12" s="17" t="s">
        <v>11</v>
      </c>
      <c r="B12" s="34">
        <v>125516</v>
      </c>
      <c r="C12" s="34">
        <v>87400</v>
      </c>
      <c r="D12" s="34">
        <v>29835</v>
      </c>
      <c r="E12" s="34">
        <f t="shared" si="0"/>
        <v>74060</v>
      </c>
      <c r="F12" s="34">
        <f t="shared" si="1"/>
        <v>56612</v>
      </c>
      <c r="G12" s="34">
        <f t="shared" si="2"/>
        <v>12295</v>
      </c>
      <c r="H12" s="34">
        <v>51456</v>
      </c>
      <c r="I12" s="34">
        <v>30788</v>
      </c>
      <c r="J12" s="34">
        <v>17540</v>
      </c>
      <c r="K12" s="27">
        <f t="shared" si="3"/>
        <v>23.769877943847799</v>
      </c>
      <c r="L12" s="27">
        <f t="shared" si="4"/>
        <v>16.601404266810693</v>
      </c>
      <c r="M12" s="27">
        <f t="shared" si="5"/>
        <v>34.087375621890544</v>
      </c>
    </row>
    <row r="13" spans="1:13" x14ac:dyDescent="0.25">
      <c r="A13" s="17" t="s">
        <v>12</v>
      </c>
      <c r="B13" s="34">
        <v>16114</v>
      </c>
      <c r="C13" s="34">
        <v>11408</v>
      </c>
      <c r="D13" s="34">
        <v>3622</v>
      </c>
      <c r="E13" s="34">
        <f t="shared" si="0"/>
        <v>11331</v>
      </c>
      <c r="F13" s="34">
        <f t="shared" si="1"/>
        <v>8922</v>
      </c>
      <c r="G13" s="34">
        <f t="shared" si="2"/>
        <v>1555</v>
      </c>
      <c r="H13" s="34">
        <v>4783</v>
      </c>
      <c r="I13" s="34">
        <v>2486</v>
      </c>
      <c r="J13" s="34">
        <v>2067</v>
      </c>
      <c r="K13" s="27">
        <f t="shared" si="3"/>
        <v>22.477348889164702</v>
      </c>
      <c r="L13" s="27">
        <f t="shared" si="4"/>
        <v>13.723413643985527</v>
      </c>
      <c r="M13" s="27">
        <f t="shared" si="5"/>
        <v>43.215555090947106</v>
      </c>
    </row>
    <row r="14" spans="1:13" x14ac:dyDescent="0.25">
      <c r="A14" s="17" t="s">
        <v>13</v>
      </c>
      <c r="B14" s="34">
        <v>10747</v>
      </c>
      <c r="C14" s="34">
        <v>7523</v>
      </c>
      <c r="D14" s="34">
        <v>2696</v>
      </c>
      <c r="E14" s="34">
        <f t="shared" si="0"/>
        <v>5536</v>
      </c>
      <c r="F14" s="34">
        <f t="shared" si="1"/>
        <v>4180</v>
      </c>
      <c r="G14" s="34">
        <f t="shared" si="2"/>
        <v>1042</v>
      </c>
      <c r="H14" s="34">
        <v>5211</v>
      </c>
      <c r="I14" s="34">
        <v>3343</v>
      </c>
      <c r="J14" s="34">
        <v>1654</v>
      </c>
      <c r="K14" s="27">
        <f t="shared" si="3"/>
        <v>25.086070531311062</v>
      </c>
      <c r="L14" s="27">
        <f t="shared" si="4"/>
        <v>18.822254335260116</v>
      </c>
      <c r="M14" s="27">
        <f t="shared" si="5"/>
        <v>31.740548838994435</v>
      </c>
    </row>
    <row r="15" spans="1:13" x14ac:dyDescent="0.25">
      <c r="A15" s="17" t="s">
        <v>14</v>
      </c>
      <c r="B15" s="34">
        <v>3352</v>
      </c>
      <c r="C15" s="34">
        <v>2370</v>
      </c>
      <c r="D15" s="34">
        <v>754</v>
      </c>
      <c r="E15" s="34">
        <f t="shared" si="0"/>
        <v>2386</v>
      </c>
      <c r="F15" s="34">
        <f t="shared" si="1"/>
        <v>1854</v>
      </c>
      <c r="G15" s="34">
        <f t="shared" si="2"/>
        <v>351</v>
      </c>
      <c r="H15" s="34">
        <v>966</v>
      </c>
      <c r="I15" s="34">
        <v>516</v>
      </c>
      <c r="J15" s="34">
        <v>403</v>
      </c>
      <c r="K15" s="27">
        <f t="shared" si="3"/>
        <v>22.494033412887831</v>
      </c>
      <c r="L15" s="27">
        <f t="shared" si="4"/>
        <v>14.71081307627829</v>
      </c>
      <c r="M15" s="27">
        <f t="shared" si="5"/>
        <v>41.718426501035196</v>
      </c>
    </row>
    <row r="16" spans="1:13" x14ac:dyDescent="0.25">
      <c r="A16" s="17" t="s">
        <v>57</v>
      </c>
      <c r="B16" s="34">
        <v>5146</v>
      </c>
      <c r="C16" s="34">
        <v>4256</v>
      </c>
      <c r="D16" s="34">
        <v>619</v>
      </c>
      <c r="E16" s="34">
        <f t="shared" si="0"/>
        <v>4161</v>
      </c>
      <c r="F16" s="34">
        <f t="shared" si="1"/>
        <v>3511</v>
      </c>
      <c r="G16" s="34">
        <f t="shared" si="2"/>
        <v>416</v>
      </c>
      <c r="H16" s="34">
        <v>985</v>
      </c>
      <c r="I16" s="34">
        <v>745</v>
      </c>
      <c r="J16" s="34">
        <v>203</v>
      </c>
      <c r="K16" s="27">
        <f t="shared" si="3"/>
        <v>12.028760202098718</v>
      </c>
      <c r="L16" s="27">
        <f t="shared" si="4"/>
        <v>9.9975967315549141</v>
      </c>
      <c r="M16" s="27">
        <f t="shared" si="5"/>
        <v>20.609137055837564</v>
      </c>
    </row>
    <row r="17" spans="1:13" x14ac:dyDescent="0.25">
      <c r="A17" s="17" t="s">
        <v>15</v>
      </c>
      <c r="B17" s="34">
        <v>65601</v>
      </c>
      <c r="C17" s="34">
        <v>44951</v>
      </c>
      <c r="D17" s="34">
        <v>16247</v>
      </c>
      <c r="E17" s="34">
        <f t="shared" si="0"/>
        <v>44393</v>
      </c>
      <c r="F17" s="34">
        <f t="shared" si="1"/>
        <v>33920</v>
      </c>
      <c r="G17" s="34">
        <f t="shared" si="2"/>
        <v>7167</v>
      </c>
      <c r="H17" s="34">
        <v>21208</v>
      </c>
      <c r="I17" s="34">
        <v>11031</v>
      </c>
      <c r="J17" s="34">
        <v>9080</v>
      </c>
      <c r="K17" s="27">
        <f t="shared" si="3"/>
        <v>24.766390756238472</v>
      </c>
      <c r="L17" s="27">
        <f t="shared" si="4"/>
        <v>16.144437186042847</v>
      </c>
      <c r="M17" s="27">
        <f t="shared" si="5"/>
        <v>42.814032440588456</v>
      </c>
    </row>
    <row r="18" spans="1:13" x14ac:dyDescent="0.25">
      <c r="A18" s="17" t="s">
        <v>16</v>
      </c>
      <c r="B18" s="34">
        <v>29844</v>
      </c>
      <c r="C18" s="34">
        <v>18650</v>
      </c>
      <c r="D18" s="34">
        <v>8735</v>
      </c>
      <c r="E18" s="34">
        <f t="shared" si="0"/>
        <v>18833</v>
      </c>
      <c r="F18" s="34">
        <f t="shared" si="1"/>
        <v>13753</v>
      </c>
      <c r="G18" s="34">
        <f t="shared" si="2"/>
        <v>3232</v>
      </c>
      <c r="H18" s="34">
        <v>11011</v>
      </c>
      <c r="I18" s="34">
        <v>4897</v>
      </c>
      <c r="J18" s="34">
        <v>5503</v>
      </c>
      <c r="K18" s="27">
        <f t="shared" si="3"/>
        <v>29.268864763436536</v>
      </c>
      <c r="L18" s="27">
        <f t="shared" si="4"/>
        <v>17.161365687888281</v>
      </c>
      <c r="M18" s="27">
        <f t="shared" si="5"/>
        <v>49.977295431840886</v>
      </c>
    </row>
    <row r="19" spans="1:13" x14ac:dyDescent="0.25">
      <c r="A19" s="17" t="s">
        <v>17</v>
      </c>
      <c r="B19" s="34">
        <v>4248</v>
      </c>
      <c r="C19" s="34">
        <v>2691</v>
      </c>
      <c r="D19" s="34">
        <v>1096</v>
      </c>
      <c r="E19" s="34">
        <f t="shared" si="0"/>
        <v>2786</v>
      </c>
      <c r="F19" s="34">
        <f t="shared" si="1"/>
        <v>1975</v>
      </c>
      <c r="G19" s="34">
        <f t="shared" si="2"/>
        <v>496</v>
      </c>
      <c r="H19" s="34">
        <v>1462</v>
      </c>
      <c r="I19" s="34">
        <v>716</v>
      </c>
      <c r="J19" s="34">
        <v>600</v>
      </c>
      <c r="K19" s="27">
        <f t="shared" si="3"/>
        <v>25.800376647834273</v>
      </c>
      <c r="L19" s="27">
        <f t="shared" si="4"/>
        <v>17.803302225412779</v>
      </c>
      <c r="M19" s="27">
        <f t="shared" si="5"/>
        <v>41.03967168262654</v>
      </c>
    </row>
    <row r="20" spans="1:13" x14ac:dyDescent="0.25">
      <c r="A20" s="17" t="s">
        <v>18</v>
      </c>
      <c r="B20" s="34">
        <v>3245</v>
      </c>
      <c r="C20" s="34">
        <v>1944</v>
      </c>
      <c r="D20" s="34">
        <v>1025</v>
      </c>
      <c r="E20" s="34">
        <f t="shared" si="0"/>
        <v>1765</v>
      </c>
      <c r="F20" s="34">
        <f t="shared" si="1"/>
        <v>1281</v>
      </c>
      <c r="G20" s="34">
        <f t="shared" si="2"/>
        <v>286</v>
      </c>
      <c r="H20" s="34">
        <v>1480</v>
      </c>
      <c r="I20" s="34">
        <v>663</v>
      </c>
      <c r="J20" s="34">
        <v>739</v>
      </c>
      <c r="K20" s="27">
        <f t="shared" si="3"/>
        <v>31.587057010785824</v>
      </c>
      <c r="L20" s="27">
        <f t="shared" si="4"/>
        <v>16.203966005665723</v>
      </c>
      <c r="M20" s="27">
        <f t="shared" si="5"/>
        <v>49.932432432432435</v>
      </c>
    </row>
    <row r="21" spans="1:13" x14ac:dyDescent="0.25">
      <c r="A21" s="17" t="s">
        <v>19</v>
      </c>
      <c r="B21" s="34">
        <v>32469</v>
      </c>
      <c r="C21" s="34">
        <v>22461</v>
      </c>
      <c r="D21" s="34">
        <v>7982</v>
      </c>
      <c r="E21" s="34">
        <f t="shared" si="0"/>
        <v>20876</v>
      </c>
      <c r="F21" s="34">
        <f t="shared" si="1"/>
        <v>16309</v>
      </c>
      <c r="G21" s="34">
        <f t="shared" si="2"/>
        <v>3241</v>
      </c>
      <c r="H21" s="34">
        <v>11593</v>
      </c>
      <c r="I21" s="34">
        <v>6152</v>
      </c>
      <c r="J21" s="34">
        <v>4741</v>
      </c>
      <c r="K21" s="27">
        <f t="shared" si="3"/>
        <v>24.583448828112971</v>
      </c>
      <c r="L21" s="27">
        <f t="shared" si="4"/>
        <v>15.525004790189692</v>
      </c>
      <c r="M21" s="27">
        <f t="shared" si="5"/>
        <v>40.895367894419046</v>
      </c>
    </row>
    <row r="22" spans="1:13" x14ac:dyDescent="0.25">
      <c r="A22" s="17" t="s">
        <v>20</v>
      </c>
      <c r="B22" s="34">
        <v>16428</v>
      </c>
      <c r="C22" s="34">
        <v>11158</v>
      </c>
      <c r="D22" s="34">
        <v>4401</v>
      </c>
      <c r="E22" s="34">
        <f t="shared" si="0"/>
        <v>10270</v>
      </c>
      <c r="F22" s="34">
        <f t="shared" si="1"/>
        <v>7859</v>
      </c>
      <c r="G22" s="34">
        <f t="shared" si="2"/>
        <v>1830</v>
      </c>
      <c r="H22" s="34">
        <v>6158</v>
      </c>
      <c r="I22" s="34">
        <v>3299</v>
      </c>
      <c r="J22" s="34">
        <v>2571</v>
      </c>
      <c r="K22" s="27">
        <f t="shared" si="3"/>
        <v>26.789627465303141</v>
      </c>
      <c r="L22" s="27">
        <f t="shared" si="4"/>
        <v>17.818889970788703</v>
      </c>
      <c r="M22" s="27">
        <f t="shared" si="5"/>
        <v>41.750568366352717</v>
      </c>
    </row>
    <row r="23" spans="1:13" x14ac:dyDescent="0.25">
      <c r="A23" s="17" t="s">
        <v>21</v>
      </c>
      <c r="B23" s="34">
        <v>6540</v>
      </c>
      <c r="C23" s="34">
        <v>4386</v>
      </c>
      <c r="D23" s="34">
        <v>1844</v>
      </c>
      <c r="E23" s="34">
        <f t="shared" si="0"/>
        <v>3067</v>
      </c>
      <c r="F23" s="34">
        <f t="shared" si="1"/>
        <v>2245</v>
      </c>
      <c r="G23" s="34">
        <f t="shared" si="2"/>
        <v>648</v>
      </c>
      <c r="H23" s="34">
        <v>3473</v>
      </c>
      <c r="I23" s="34">
        <v>2141</v>
      </c>
      <c r="J23" s="34">
        <v>1196</v>
      </c>
      <c r="K23" s="27">
        <f t="shared" si="3"/>
        <v>28.195718654434248</v>
      </c>
      <c r="L23" s="27">
        <f t="shared" si="4"/>
        <v>21.128138245842841</v>
      </c>
      <c r="M23" s="27">
        <f t="shared" si="5"/>
        <v>34.437086092715234</v>
      </c>
    </row>
    <row r="24" spans="1:13" x14ac:dyDescent="0.25">
      <c r="A24" s="17" t="s">
        <v>22</v>
      </c>
      <c r="B24" s="34">
        <v>6176</v>
      </c>
      <c r="C24" s="34">
        <v>4034</v>
      </c>
      <c r="D24" s="34">
        <v>1827</v>
      </c>
      <c r="E24" s="34">
        <f t="shared" si="0"/>
        <v>3445</v>
      </c>
      <c r="F24" s="34">
        <f t="shared" si="1"/>
        <v>2652</v>
      </c>
      <c r="G24" s="34">
        <f t="shared" si="2"/>
        <v>623</v>
      </c>
      <c r="H24" s="34">
        <v>2731</v>
      </c>
      <c r="I24" s="34">
        <v>1382</v>
      </c>
      <c r="J24" s="34">
        <v>1204</v>
      </c>
      <c r="K24" s="27">
        <f t="shared" si="3"/>
        <v>29.582253886010363</v>
      </c>
      <c r="L24" s="27">
        <f t="shared" si="4"/>
        <v>18.084179970972425</v>
      </c>
      <c r="M24" s="27">
        <f t="shared" si="5"/>
        <v>44.086415232515563</v>
      </c>
    </row>
    <row r="25" spans="1:13" x14ac:dyDescent="0.25">
      <c r="A25" s="17" t="s">
        <v>23</v>
      </c>
      <c r="B25" s="34">
        <v>11572</v>
      </c>
      <c r="C25" s="34">
        <v>6980</v>
      </c>
      <c r="D25" s="34">
        <v>3867</v>
      </c>
      <c r="E25" s="34">
        <f t="shared" si="0"/>
        <v>6461</v>
      </c>
      <c r="F25" s="34">
        <f t="shared" si="1"/>
        <v>4725</v>
      </c>
      <c r="G25" s="34">
        <f t="shared" si="2"/>
        <v>1269</v>
      </c>
      <c r="H25" s="34">
        <v>5111</v>
      </c>
      <c r="I25" s="34">
        <v>2255</v>
      </c>
      <c r="J25" s="34">
        <v>2598</v>
      </c>
      <c r="K25" s="27">
        <f t="shared" si="3"/>
        <v>33.416868302799863</v>
      </c>
      <c r="L25" s="27">
        <f t="shared" si="4"/>
        <v>19.640922457823866</v>
      </c>
      <c r="M25" s="27">
        <f t="shared" si="5"/>
        <v>50.831539816082959</v>
      </c>
    </row>
    <row r="26" spans="1:13" x14ac:dyDescent="0.25">
      <c r="A26" s="17" t="s">
        <v>24</v>
      </c>
      <c r="B26" s="34">
        <v>12153</v>
      </c>
      <c r="C26" s="34">
        <v>7260</v>
      </c>
      <c r="D26" s="34">
        <v>3877</v>
      </c>
      <c r="E26" s="34">
        <f t="shared" si="0"/>
        <v>6987</v>
      </c>
      <c r="F26" s="34">
        <f t="shared" si="1"/>
        <v>4726</v>
      </c>
      <c r="G26" s="34">
        <f t="shared" si="2"/>
        <v>1524</v>
      </c>
      <c r="H26" s="34">
        <v>5166</v>
      </c>
      <c r="I26" s="34">
        <v>2534</v>
      </c>
      <c r="J26" s="34">
        <v>2353</v>
      </c>
      <c r="K26" s="27">
        <f t="shared" si="3"/>
        <v>31.901588085246441</v>
      </c>
      <c r="L26" s="27">
        <f t="shared" si="4"/>
        <v>21.811936453413484</v>
      </c>
      <c r="M26" s="27">
        <f t="shared" si="5"/>
        <v>45.54781262098335</v>
      </c>
    </row>
    <row r="27" spans="1:13" x14ac:dyDescent="0.25">
      <c r="A27" s="17" t="s">
        <v>25</v>
      </c>
      <c r="B27" s="34">
        <v>5405</v>
      </c>
      <c r="C27" s="34">
        <v>3676</v>
      </c>
      <c r="D27" s="34">
        <v>1518</v>
      </c>
      <c r="E27" s="34">
        <f t="shared" si="0"/>
        <v>3828</v>
      </c>
      <c r="F27" s="34">
        <f t="shared" si="1"/>
        <v>2896</v>
      </c>
      <c r="G27" s="34">
        <f t="shared" si="2"/>
        <v>775</v>
      </c>
      <c r="H27" s="34">
        <v>1577</v>
      </c>
      <c r="I27" s="34">
        <v>780</v>
      </c>
      <c r="J27" s="34">
        <v>743</v>
      </c>
      <c r="K27" s="27">
        <f t="shared" si="3"/>
        <v>28.085106382978726</v>
      </c>
      <c r="L27" s="27">
        <f t="shared" si="4"/>
        <v>20.245559038662485</v>
      </c>
      <c r="M27" s="27">
        <f t="shared" si="5"/>
        <v>47.114774889029803</v>
      </c>
    </row>
    <row r="28" spans="1:13" x14ac:dyDescent="0.25">
      <c r="A28" s="17" t="s">
        <v>26</v>
      </c>
      <c r="B28" s="34">
        <v>16987</v>
      </c>
      <c r="C28" s="34">
        <v>11652</v>
      </c>
      <c r="D28" s="34">
        <v>4176</v>
      </c>
      <c r="E28" s="34">
        <f t="shared" si="0"/>
        <v>10903</v>
      </c>
      <c r="F28" s="34">
        <f t="shared" si="1"/>
        <v>8373</v>
      </c>
      <c r="G28" s="34">
        <f t="shared" si="2"/>
        <v>1767</v>
      </c>
      <c r="H28" s="34">
        <v>6084</v>
      </c>
      <c r="I28" s="34">
        <v>3279</v>
      </c>
      <c r="J28" s="34">
        <v>2409</v>
      </c>
      <c r="K28" s="27">
        <f t="shared" si="3"/>
        <v>24.583505033260728</v>
      </c>
      <c r="L28" s="27">
        <f t="shared" si="4"/>
        <v>16.206548656333119</v>
      </c>
      <c r="M28" s="27">
        <f t="shared" si="5"/>
        <v>39.595660749506905</v>
      </c>
    </row>
    <row r="29" spans="1:13" x14ac:dyDescent="0.25">
      <c r="A29" s="17" t="s">
        <v>27</v>
      </c>
      <c r="B29" s="34">
        <v>26049</v>
      </c>
      <c r="C29" s="34">
        <v>18478</v>
      </c>
      <c r="D29" s="34">
        <v>6361</v>
      </c>
      <c r="E29" s="34">
        <f t="shared" si="0"/>
        <v>12299</v>
      </c>
      <c r="F29" s="34">
        <f t="shared" si="1"/>
        <v>9074</v>
      </c>
      <c r="G29" s="34">
        <f t="shared" si="2"/>
        <v>2582</v>
      </c>
      <c r="H29" s="34">
        <v>13750</v>
      </c>
      <c r="I29" s="34">
        <v>9404</v>
      </c>
      <c r="J29" s="34">
        <v>3779</v>
      </c>
      <c r="K29" s="27">
        <f t="shared" si="3"/>
        <v>24.419363507236362</v>
      </c>
      <c r="L29" s="27">
        <f t="shared" si="4"/>
        <v>20.993576713553946</v>
      </c>
      <c r="M29" s="27">
        <f t="shared" si="5"/>
        <v>27.483636363636364</v>
      </c>
    </row>
    <row r="30" spans="1:13" x14ac:dyDescent="0.25">
      <c r="A30" s="17" t="s">
        <v>28</v>
      </c>
      <c r="B30" s="34">
        <v>21782</v>
      </c>
      <c r="C30" s="34">
        <v>15068</v>
      </c>
      <c r="D30" s="34">
        <v>5364</v>
      </c>
      <c r="E30" s="34">
        <f t="shared" si="0"/>
        <v>13440</v>
      </c>
      <c r="F30" s="34">
        <f t="shared" si="1"/>
        <v>10414</v>
      </c>
      <c r="G30" s="34">
        <f t="shared" si="2"/>
        <v>2112</v>
      </c>
      <c r="H30" s="34">
        <v>8342</v>
      </c>
      <c r="I30" s="34">
        <v>4654</v>
      </c>
      <c r="J30" s="34">
        <v>3252</v>
      </c>
      <c r="K30" s="27">
        <f t="shared" si="3"/>
        <v>24.62583784776421</v>
      </c>
      <c r="L30" s="27">
        <f t="shared" si="4"/>
        <v>15.714285714285714</v>
      </c>
      <c r="M30" s="27">
        <f t="shared" si="5"/>
        <v>38.98345720450731</v>
      </c>
    </row>
    <row r="31" spans="1:13" x14ac:dyDescent="0.25">
      <c r="A31" s="17" t="s">
        <v>29</v>
      </c>
      <c r="B31" s="34">
        <v>13718</v>
      </c>
      <c r="C31" s="34">
        <v>10354</v>
      </c>
      <c r="D31" s="34">
        <v>2723</v>
      </c>
      <c r="E31" s="34">
        <f t="shared" si="0"/>
        <v>9393</v>
      </c>
      <c r="F31" s="34">
        <f t="shared" si="1"/>
        <v>7841</v>
      </c>
      <c r="G31" s="34">
        <f t="shared" si="2"/>
        <v>1130</v>
      </c>
      <c r="H31" s="34">
        <v>4325</v>
      </c>
      <c r="I31" s="34">
        <v>2513</v>
      </c>
      <c r="J31" s="34">
        <v>1593</v>
      </c>
      <c r="K31" s="27">
        <f t="shared" si="3"/>
        <v>19.849832337075377</v>
      </c>
      <c r="L31" s="27">
        <f t="shared" si="4"/>
        <v>12.030235281592676</v>
      </c>
      <c r="M31" s="27">
        <f t="shared" si="5"/>
        <v>36.832369942196529</v>
      </c>
    </row>
    <row r="32" spans="1:13" x14ac:dyDescent="0.25">
      <c r="A32" s="17" t="s">
        <v>30</v>
      </c>
      <c r="B32" s="34">
        <v>6286</v>
      </c>
      <c r="C32" s="34">
        <v>3214</v>
      </c>
      <c r="D32" s="34">
        <v>2537</v>
      </c>
      <c r="E32" s="34">
        <f t="shared" si="0"/>
        <v>2833</v>
      </c>
      <c r="F32" s="34">
        <f t="shared" si="1"/>
        <v>1742</v>
      </c>
      <c r="G32" s="34">
        <f t="shared" si="2"/>
        <v>797</v>
      </c>
      <c r="H32" s="34">
        <v>3453</v>
      </c>
      <c r="I32" s="34">
        <v>1472</v>
      </c>
      <c r="J32" s="34">
        <v>1740</v>
      </c>
      <c r="K32" s="27">
        <f t="shared" si="3"/>
        <v>40.359529112313076</v>
      </c>
      <c r="L32" s="27">
        <f t="shared" si="4"/>
        <v>28.132721496646663</v>
      </c>
      <c r="M32" s="27">
        <f t="shared" si="5"/>
        <v>50.390964378801037</v>
      </c>
    </row>
    <row r="33" spans="1:13" x14ac:dyDescent="0.25">
      <c r="A33" s="17" t="s">
        <v>31</v>
      </c>
      <c r="B33" s="34">
        <v>15242</v>
      </c>
      <c r="C33" s="34">
        <v>10250</v>
      </c>
      <c r="D33" s="34">
        <v>4108</v>
      </c>
      <c r="E33" s="34">
        <f t="shared" si="0"/>
        <v>9698</v>
      </c>
      <c r="F33" s="34">
        <f t="shared" si="1"/>
        <v>7455</v>
      </c>
      <c r="G33" s="34">
        <f t="shared" si="2"/>
        <v>1634</v>
      </c>
      <c r="H33" s="34">
        <v>5544</v>
      </c>
      <c r="I33" s="34">
        <v>2795</v>
      </c>
      <c r="J33" s="34">
        <v>2474</v>
      </c>
      <c r="K33" s="27">
        <f t="shared" si="3"/>
        <v>26.951843590080042</v>
      </c>
      <c r="L33" s="27">
        <f t="shared" si="4"/>
        <v>16.848834811301298</v>
      </c>
      <c r="M33" s="27">
        <f t="shared" si="5"/>
        <v>44.624819624819622</v>
      </c>
    </row>
    <row r="34" spans="1:13" x14ac:dyDescent="0.25">
      <c r="A34" s="17" t="s">
        <v>32</v>
      </c>
      <c r="B34" s="34">
        <v>2295</v>
      </c>
      <c r="C34" s="34">
        <v>1224</v>
      </c>
      <c r="D34" s="34">
        <v>869</v>
      </c>
      <c r="E34" s="34">
        <f t="shared" si="0"/>
        <v>1200</v>
      </c>
      <c r="F34" s="34">
        <f t="shared" si="1"/>
        <v>737</v>
      </c>
      <c r="G34" s="34">
        <f t="shared" si="2"/>
        <v>305</v>
      </c>
      <c r="H34" s="34">
        <v>1095</v>
      </c>
      <c r="I34" s="34">
        <v>487</v>
      </c>
      <c r="J34" s="34">
        <v>564</v>
      </c>
      <c r="K34" s="27">
        <f t="shared" si="3"/>
        <v>37.864923747276691</v>
      </c>
      <c r="L34" s="27">
        <f t="shared" si="4"/>
        <v>25.416666666666664</v>
      </c>
      <c r="M34" s="27">
        <f t="shared" si="5"/>
        <v>51.506849315068493</v>
      </c>
    </row>
    <row r="35" spans="1:13" x14ac:dyDescent="0.25">
      <c r="A35" s="17" t="s">
        <v>33</v>
      </c>
      <c r="B35" s="34">
        <v>3749</v>
      </c>
      <c r="C35" s="34">
        <v>2474</v>
      </c>
      <c r="D35" s="34">
        <v>1101</v>
      </c>
      <c r="E35" s="34">
        <f t="shared" si="0"/>
        <v>2047</v>
      </c>
      <c r="F35" s="34">
        <f t="shared" si="1"/>
        <v>1547</v>
      </c>
      <c r="G35" s="34">
        <f t="shared" si="2"/>
        <v>381</v>
      </c>
      <c r="H35" s="34">
        <v>1702</v>
      </c>
      <c r="I35" s="34">
        <v>927</v>
      </c>
      <c r="J35" s="34">
        <v>720</v>
      </c>
      <c r="K35" s="27">
        <f t="shared" si="3"/>
        <v>29.367831421712459</v>
      </c>
      <c r="L35" s="27">
        <f t="shared" si="4"/>
        <v>18.612603810454324</v>
      </c>
      <c r="M35" s="27">
        <f t="shared" si="5"/>
        <v>42.30317273795535</v>
      </c>
    </row>
    <row r="36" spans="1:13" x14ac:dyDescent="0.25">
      <c r="A36" s="17" t="s">
        <v>34</v>
      </c>
      <c r="B36" s="34">
        <v>9321</v>
      </c>
      <c r="C36" s="34">
        <v>5863</v>
      </c>
      <c r="D36" s="34">
        <v>2598</v>
      </c>
      <c r="E36" s="34">
        <f t="shared" si="0"/>
        <v>6299</v>
      </c>
      <c r="F36" s="34">
        <f t="shared" si="1"/>
        <v>4445</v>
      </c>
      <c r="G36" s="34">
        <f t="shared" si="2"/>
        <v>1132</v>
      </c>
      <c r="H36" s="34">
        <v>3022</v>
      </c>
      <c r="I36" s="34">
        <v>1418</v>
      </c>
      <c r="J36" s="34">
        <v>1466</v>
      </c>
      <c r="K36" s="27">
        <f t="shared" si="3"/>
        <v>27.87254586417766</v>
      </c>
      <c r="L36" s="27">
        <f t="shared" si="4"/>
        <v>17.971106524845212</v>
      </c>
      <c r="M36" s="27">
        <f t="shared" si="5"/>
        <v>48.510919920582396</v>
      </c>
    </row>
    <row r="37" spans="1:13" x14ac:dyDescent="0.25">
      <c r="A37" s="17" t="s">
        <v>35</v>
      </c>
      <c r="B37" s="34">
        <v>4635</v>
      </c>
      <c r="C37" s="34">
        <v>3006</v>
      </c>
      <c r="D37" s="34">
        <v>1422</v>
      </c>
      <c r="E37" s="34">
        <f t="shared" si="0"/>
        <v>2441</v>
      </c>
      <c r="F37" s="34">
        <f t="shared" si="1"/>
        <v>1791</v>
      </c>
      <c r="G37" s="34">
        <f t="shared" si="2"/>
        <v>522</v>
      </c>
      <c r="H37" s="34">
        <v>2194</v>
      </c>
      <c r="I37" s="34">
        <v>1215</v>
      </c>
      <c r="J37" s="34">
        <v>900</v>
      </c>
      <c r="K37" s="27">
        <f t="shared" si="3"/>
        <v>30.679611650485437</v>
      </c>
      <c r="L37" s="27">
        <f t="shared" si="4"/>
        <v>21.384678410487506</v>
      </c>
      <c r="M37" s="27">
        <f t="shared" si="5"/>
        <v>41.020966271649954</v>
      </c>
    </row>
    <row r="38" spans="1:13" x14ac:dyDescent="0.25">
      <c r="A38" s="17" t="s">
        <v>36</v>
      </c>
      <c r="B38" s="34">
        <v>24112</v>
      </c>
      <c r="C38" s="34">
        <v>15583</v>
      </c>
      <c r="D38" s="34">
        <v>6969</v>
      </c>
      <c r="E38" s="34">
        <f t="shared" si="0"/>
        <v>13444</v>
      </c>
      <c r="F38" s="34">
        <f t="shared" si="1"/>
        <v>9923</v>
      </c>
      <c r="G38" s="34">
        <f t="shared" si="2"/>
        <v>2592</v>
      </c>
      <c r="H38" s="34">
        <v>10668</v>
      </c>
      <c r="I38" s="34">
        <v>5660</v>
      </c>
      <c r="J38" s="34">
        <v>4377</v>
      </c>
      <c r="K38" s="27">
        <f t="shared" si="3"/>
        <v>28.902621101526211</v>
      </c>
      <c r="L38" s="27">
        <f t="shared" si="4"/>
        <v>19.279976197560249</v>
      </c>
      <c r="M38" s="27">
        <f t="shared" si="5"/>
        <v>41.029246344206975</v>
      </c>
    </row>
    <row r="39" spans="1:13" x14ac:dyDescent="0.25">
      <c r="A39" s="17" t="s">
        <v>37</v>
      </c>
      <c r="B39" s="34">
        <v>7784</v>
      </c>
      <c r="C39" s="34">
        <v>4615</v>
      </c>
      <c r="D39" s="34">
        <v>2532</v>
      </c>
      <c r="E39" s="34">
        <f t="shared" si="0"/>
        <v>5347</v>
      </c>
      <c r="F39" s="34">
        <f t="shared" si="1"/>
        <v>3635</v>
      </c>
      <c r="G39" s="34">
        <f t="shared" si="2"/>
        <v>1209</v>
      </c>
      <c r="H39" s="34">
        <v>2437</v>
      </c>
      <c r="I39" s="34">
        <v>980</v>
      </c>
      <c r="J39" s="34">
        <v>1323</v>
      </c>
      <c r="K39" s="27">
        <f t="shared" si="3"/>
        <v>32.528263103802672</v>
      </c>
      <c r="L39" s="27">
        <f t="shared" si="4"/>
        <v>22.610809799887789</v>
      </c>
      <c r="M39" s="27">
        <f t="shared" si="5"/>
        <v>54.288059089043905</v>
      </c>
    </row>
    <row r="40" spans="1:13" x14ac:dyDescent="0.25">
      <c r="A40" s="17" t="s">
        <v>38</v>
      </c>
      <c r="B40" s="34">
        <v>65303</v>
      </c>
      <c r="C40" s="34">
        <v>41970</v>
      </c>
      <c r="D40" s="34">
        <v>18926</v>
      </c>
      <c r="E40" s="34">
        <f t="shared" si="0"/>
        <v>41325</v>
      </c>
      <c r="F40" s="34">
        <f t="shared" si="1"/>
        <v>30588</v>
      </c>
      <c r="G40" s="34">
        <f t="shared" si="2"/>
        <v>7737</v>
      </c>
      <c r="H40" s="34">
        <v>23978</v>
      </c>
      <c r="I40" s="34">
        <v>11382</v>
      </c>
      <c r="J40" s="34">
        <v>11189</v>
      </c>
      <c r="K40" s="27">
        <f t="shared" si="3"/>
        <v>28.981823193421434</v>
      </c>
      <c r="L40" s="27">
        <f t="shared" si="4"/>
        <v>18.722323049001815</v>
      </c>
      <c r="M40" s="27">
        <f t="shared" si="5"/>
        <v>46.663608307615313</v>
      </c>
    </row>
    <row r="41" spans="1:13" x14ac:dyDescent="0.25">
      <c r="A41" s="17" t="s">
        <v>39</v>
      </c>
      <c r="B41" s="34">
        <v>27250</v>
      </c>
      <c r="C41" s="34">
        <v>16814</v>
      </c>
      <c r="D41" s="34">
        <v>8321</v>
      </c>
      <c r="E41" s="34">
        <f t="shared" si="0"/>
        <v>16260</v>
      </c>
      <c r="F41" s="34">
        <f t="shared" si="1"/>
        <v>11849</v>
      </c>
      <c r="G41" s="34">
        <f t="shared" si="2"/>
        <v>2917</v>
      </c>
      <c r="H41" s="34">
        <v>10990</v>
      </c>
      <c r="I41" s="34">
        <v>4965</v>
      </c>
      <c r="J41" s="34">
        <v>5404</v>
      </c>
      <c r="K41" s="27">
        <f t="shared" si="3"/>
        <v>30.535779816513763</v>
      </c>
      <c r="L41" s="27">
        <f t="shared" si="4"/>
        <v>17.939729397293974</v>
      </c>
      <c r="M41" s="27">
        <f t="shared" si="5"/>
        <v>49.171974522292992</v>
      </c>
    </row>
    <row r="42" spans="1:13" x14ac:dyDescent="0.25">
      <c r="A42" s="17" t="s">
        <v>40</v>
      </c>
      <c r="B42" s="34">
        <v>1113</v>
      </c>
      <c r="C42" s="34">
        <v>622</v>
      </c>
      <c r="D42" s="34">
        <v>420</v>
      </c>
      <c r="E42" s="34">
        <f t="shared" si="0"/>
        <v>497</v>
      </c>
      <c r="F42" s="34">
        <f t="shared" si="1"/>
        <v>333</v>
      </c>
      <c r="G42" s="34">
        <f t="shared" si="2"/>
        <v>133</v>
      </c>
      <c r="H42" s="34">
        <v>616</v>
      </c>
      <c r="I42" s="34">
        <v>289</v>
      </c>
      <c r="J42" s="34">
        <v>287</v>
      </c>
      <c r="K42" s="27">
        <f t="shared" si="3"/>
        <v>37.735849056603776</v>
      </c>
      <c r="L42" s="27">
        <f t="shared" si="4"/>
        <v>26.760563380281688</v>
      </c>
      <c r="M42" s="27">
        <f t="shared" si="5"/>
        <v>46.590909090909086</v>
      </c>
    </row>
    <row r="43" spans="1:13" x14ac:dyDescent="0.25">
      <c r="A43" s="17" t="s">
        <v>41</v>
      </c>
      <c r="B43" s="34">
        <v>28602</v>
      </c>
      <c r="C43" s="34">
        <v>19074</v>
      </c>
      <c r="D43" s="34">
        <v>8003</v>
      </c>
      <c r="E43" s="34">
        <f t="shared" si="0"/>
        <v>18480</v>
      </c>
      <c r="F43" s="34">
        <f t="shared" si="1"/>
        <v>14026</v>
      </c>
      <c r="G43" s="34">
        <f t="shared" si="2"/>
        <v>3407</v>
      </c>
      <c r="H43" s="34">
        <v>10122</v>
      </c>
      <c r="I43" s="34">
        <v>5048</v>
      </c>
      <c r="J43" s="34">
        <v>4596</v>
      </c>
      <c r="K43" s="27">
        <f t="shared" si="3"/>
        <v>27.980560799944058</v>
      </c>
      <c r="L43" s="27">
        <f t="shared" si="4"/>
        <v>18.436147186147185</v>
      </c>
      <c r="M43" s="27">
        <f t="shared" si="5"/>
        <v>45.406046235921757</v>
      </c>
    </row>
    <row r="44" spans="1:13" x14ac:dyDescent="0.25">
      <c r="A44" s="17" t="s">
        <v>42</v>
      </c>
      <c r="B44" s="34">
        <v>9802</v>
      </c>
      <c r="C44" s="34">
        <v>5724</v>
      </c>
      <c r="D44" s="34">
        <v>3530</v>
      </c>
      <c r="E44" s="34">
        <f t="shared" si="0"/>
        <v>5273</v>
      </c>
      <c r="F44" s="34">
        <f t="shared" si="1"/>
        <v>3810</v>
      </c>
      <c r="G44" s="34">
        <f t="shared" si="2"/>
        <v>1125</v>
      </c>
      <c r="H44" s="34">
        <v>4529</v>
      </c>
      <c r="I44" s="34">
        <v>1914</v>
      </c>
      <c r="J44" s="34">
        <v>2405</v>
      </c>
      <c r="K44" s="27">
        <f t="shared" si="3"/>
        <v>36.013058559477656</v>
      </c>
      <c r="L44" s="27">
        <f t="shared" si="4"/>
        <v>21.335103356722929</v>
      </c>
      <c r="M44" s="27">
        <f t="shared" si="5"/>
        <v>53.102230072863762</v>
      </c>
    </row>
    <row r="45" spans="1:13" x14ac:dyDescent="0.25">
      <c r="A45" s="17" t="s">
        <v>43</v>
      </c>
      <c r="B45" s="34">
        <v>14979</v>
      </c>
      <c r="C45" s="34">
        <v>10566</v>
      </c>
      <c r="D45" s="34">
        <v>3618</v>
      </c>
      <c r="E45" s="34">
        <f t="shared" si="0"/>
        <v>10346</v>
      </c>
      <c r="F45" s="34">
        <f t="shared" si="1"/>
        <v>8119</v>
      </c>
      <c r="G45" s="34">
        <f t="shared" si="2"/>
        <v>1681</v>
      </c>
      <c r="H45" s="34">
        <v>4633</v>
      </c>
      <c r="I45" s="34">
        <v>2447</v>
      </c>
      <c r="J45" s="34">
        <v>1937</v>
      </c>
      <c r="K45" s="27">
        <f t="shared" si="3"/>
        <v>24.153815341478069</v>
      </c>
      <c r="L45" s="27">
        <f t="shared" si="4"/>
        <v>16.247825246472068</v>
      </c>
      <c r="M45" s="27">
        <f t="shared" si="5"/>
        <v>41.808763220375567</v>
      </c>
    </row>
    <row r="46" spans="1:13" x14ac:dyDescent="0.25">
      <c r="A46" s="17" t="s">
        <v>44</v>
      </c>
      <c r="B46" s="34">
        <v>33602</v>
      </c>
      <c r="C46" s="34">
        <v>22652</v>
      </c>
      <c r="D46" s="34">
        <v>9086</v>
      </c>
      <c r="E46" s="34">
        <f t="shared" si="0"/>
        <v>20744</v>
      </c>
      <c r="F46" s="34">
        <f t="shared" si="1"/>
        <v>15782</v>
      </c>
      <c r="G46" s="34">
        <f t="shared" si="2"/>
        <v>3727</v>
      </c>
      <c r="H46" s="34">
        <v>12858</v>
      </c>
      <c r="I46" s="34">
        <v>6870</v>
      </c>
      <c r="J46" s="34">
        <v>5359</v>
      </c>
      <c r="K46" s="27">
        <f t="shared" si="3"/>
        <v>27.040057139455985</v>
      </c>
      <c r="L46" s="27">
        <f t="shared" si="4"/>
        <v>17.966640956421134</v>
      </c>
      <c r="M46" s="27">
        <f t="shared" si="5"/>
        <v>41.678332555607405</v>
      </c>
    </row>
    <row r="47" spans="1:13" x14ac:dyDescent="0.25">
      <c r="A47" s="17" t="s">
        <v>45</v>
      </c>
      <c r="B47" s="34">
        <v>3664</v>
      </c>
      <c r="C47" s="34">
        <v>2542</v>
      </c>
      <c r="D47" s="34">
        <v>918</v>
      </c>
      <c r="E47" s="34">
        <f t="shared" si="0"/>
        <v>2350</v>
      </c>
      <c r="F47" s="34">
        <f t="shared" si="1"/>
        <v>1766</v>
      </c>
      <c r="G47" s="34">
        <f t="shared" si="2"/>
        <v>449</v>
      </c>
      <c r="H47" s="34">
        <v>1314</v>
      </c>
      <c r="I47" s="34">
        <v>776</v>
      </c>
      <c r="J47" s="34">
        <v>469</v>
      </c>
      <c r="K47" s="27">
        <f t="shared" si="3"/>
        <v>25.054585152838428</v>
      </c>
      <c r="L47" s="27">
        <f t="shared" si="4"/>
        <v>19.106382978723406</v>
      </c>
      <c r="M47" s="27">
        <f t="shared" si="5"/>
        <v>35.692541856925416</v>
      </c>
    </row>
    <row r="48" spans="1:13" x14ac:dyDescent="0.25">
      <c r="A48" s="17" t="s">
        <v>46</v>
      </c>
      <c r="B48" s="34">
        <v>11532</v>
      </c>
      <c r="C48" s="34">
        <v>7255</v>
      </c>
      <c r="D48" s="34">
        <v>3428</v>
      </c>
      <c r="E48" s="34">
        <f t="shared" si="0"/>
        <v>6232</v>
      </c>
      <c r="F48" s="34">
        <f t="shared" si="1"/>
        <v>4490</v>
      </c>
      <c r="G48" s="34">
        <f t="shared" si="2"/>
        <v>1216</v>
      </c>
      <c r="H48" s="34">
        <v>5300</v>
      </c>
      <c r="I48" s="34">
        <v>2765</v>
      </c>
      <c r="J48" s="34">
        <v>2212</v>
      </c>
      <c r="K48" s="27">
        <f t="shared" si="3"/>
        <v>29.725979882067289</v>
      </c>
      <c r="L48" s="27">
        <f t="shared" si="4"/>
        <v>19.512195121951219</v>
      </c>
      <c r="M48" s="27">
        <f t="shared" si="5"/>
        <v>41.735849056603776</v>
      </c>
    </row>
    <row r="49" spans="1:13" x14ac:dyDescent="0.25">
      <c r="A49" s="17" t="s">
        <v>47</v>
      </c>
      <c r="B49" s="34">
        <v>1390</v>
      </c>
      <c r="C49" s="34">
        <v>734</v>
      </c>
      <c r="D49" s="34">
        <v>566</v>
      </c>
      <c r="E49" s="34">
        <f t="shared" si="0"/>
        <v>651</v>
      </c>
      <c r="F49" s="34">
        <f t="shared" si="1"/>
        <v>405</v>
      </c>
      <c r="G49" s="34">
        <f t="shared" si="2"/>
        <v>187</v>
      </c>
      <c r="H49" s="34">
        <v>739</v>
      </c>
      <c r="I49" s="34">
        <v>329</v>
      </c>
      <c r="J49" s="34">
        <v>379</v>
      </c>
      <c r="K49" s="27">
        <f t="shared" si="3"/>
        <v>40.719424460431654</v>
      </c>
      <c r="L49" s="27">
        <f t="shared" si="4"/>
        <v>28.725038402457759</v>
      </c>
      <c r="M49" s="27">
        <f t="shared" si="5"/>
        <v>51.285520974289575</v>
      </c>
    </row>
    <row r="50" spans="1:13" x14ac:dyDescent="0.25">
      <c r="A50" s="17" t="s">
        <v>48</v>
      </c>
      <c r="B50" s="34">
        <v>16322</v>
      </c>
      <c r="C50" s="34">
        <v>10435</v>
      </c>
      <c r="D50" s="34">
        <v>4809</v>
      </c>
      <c r="E50" s="34">
        <f t="shared" si="0"/>
        <v>9756</v>
      </c>
      <c r="F50" s="34">
        <f t="shared" si="1"/>
        <v>7201</v>
      </c>
      <c r="G50" s="34">
        <f t="shared" si="2"/>
        <v>1838</v>
      </c>
      <c r="H50" s="34">
        <v>6566</v>
      </c>
      <c r="I50" s="34">
        <v>3234</v>
      </c>
      <c r="J50" s="34">
        <v>2971</v>
      </c>
      <c r="K50" s="27">
        <f t="shared" si="3"/>
        <v>29.463301066045826</v>
      </c>
      <c r="L50" s="27">
        <f t="shared" si="4"/>
        <v>18.839688396883968</v>
      </c>
      <c r="M50" s="27">
        <f t="shared" si="5"/>
        <v>45.248248553152607</v>
      </c>
    </row>
    <row r="51" spans="1:13" x14ac:dyDescent="0.25">
      <c r="A51" s="17" t="s">
        <v>49</v>
      </c>
      <c r="B51" s="34">
        <v>67413</v>
      </c>
      <c r="C51" s="34">
        <v>42128</v>
      </c>
      <c r="D51" s="34">
        <v>20395</v>
      </c>
      <c r="E51" s="34">
        <f t="shared" si="0"/>
        <v>40811</v>
      </c>
      <c r="F51" s="34">
        <f t="shared" si="1"/>
        <v>30128</v>
      </c>
      <c r="G51" s="34">
        <f t="shared" si="2"/>
        <v>7238</v>
      </c>
      <c r="H51" s="34">
        <v>26602</v>
      </c>
      <c r="I51" s="34">
        <v>12000</v>
      </c>
      <c r="J51" s="34">
        <v>13157</v>
      </c>
      <c r="K51" s="27">
        <f t="shared" si="3"/>
        <v>30.253808612582144</v>
      </c>
      <c r="L51" s="27">
        <f t="shared" si="4"/>
        <v>17.735414471588541</v>
      </c>
      <c r="M51" s="27">
        <f t="shared" si="5"/>
        <v>49.458687316743102</v>
      </c>
    </row>
    <row r="52" spans="1:13" x14ac:dyDescent="0.25">
      <c r="A52" s="17" t="s">
        <v>50</v>
      </c>
      <c r="B52" s="34">
        <v>5814</v>
      </c>
      <c r="C52" s="34">
        <v>3843</v>
      </c>
      <c r="D52" s="34">
        <v>1589</v>
      </c>
      <c r="E52" s="34">
        <f t="shared" si="0"/>
        <v>3281</v>
      </c>
      <c r="F52" s="34">
        <f t="shared" si="1"/>
        <v>2514</v>
      </c>
      <c r="G52" s="34">
        <f t="shared" si="2"/>
        <v>545</v>
      </c>
      <c r="H52" s="34">
        <v>2533</v>
      </c>
      <c r="I52" s="34">
        <v>1329</v>
      </c>
      <c r="J52" s="34">
        <v>1044</v>
      </c>
      <c r="K52" s="27">
        <f t="shared" si="3"/>
        <v>27.33058135534916</v>
      </c>
      <c r="L52" s="27">
        <f t="shared" si="4"/>
        <v>16.610789393477599</v>
      </c>
      <c r="M52" s="27">
        <f t="shared" si="5"/>
        <v>41.215949467035138</v>
      </c>
    </row>
    <row r="53" spans="1:13" x14ac:dyDescent="0.25">
      <c r="A53" s="17" t="s">
        <v>51</v>
      </c>
      <c r="B53" s="34">
        <v>2798</v>
      </c>
      <c r="C53" s="34">
        <v>1843</v>
      </c>
      <c r="D53" s="34">
        <v>852</v>
      </c>
      <c r="E53" s="34">
        <f t="shared" si="0"/>
        <v>1511</v>
      </c>
      <c r="F53" s="34">
        <f t="shared" si="1"/>
        <v>1054</v>
      </c>
      <c r="G53" s="34">
        <f t="shared" si="2"/>
        <v>399</v>
      </c>
      <c r="H53" s="34">
        <v>1287</v>
      </c>
      <c r="I53" s="34">
        <v>789</v>
      </c>
      <c r="J53" s="34">
        <v>453</v>
      </c>
      <c r="K53" s="27">
        <f t="shared" si="3"/>
        <v>30.450321658327379</v>
      </c>
      <c r="L53" s="27">
        <f t="shared" si="4"/>
        <v>26.406353408338852</v>
      </c>
      <c r="M53" s="27">
        <f t="shared" si="5"/>
        <v>35.198135198135198</v>
      </c>
    </row>
    <row r="54" spans="1:13" x14ac:dyDescent="0.25">
      <c r="A54" s="17" t="s">
        <v>52</v>
      </c>
      <c r="B54" s="34">
        <v>20540</v>
      </c>
      <c r="C54" s="34">
        <v>13576</v>
      </c>
      <c r="D54" s="34">
        <v>5506</v>
      </c>
      <c r="E54" s="34">
        <f t="shared" si="0"/>
        <v>12560</v>
      </c>
      <c r="F54" s="34">
        <f t="shared" si="1"/>
        <v>9619</v>
      </c>
      <c r="G54" s="34">
        <f t="shared" si="2"/>
        <v>1986</v>
      </c>
      <c r="H54" s="34">
        <v>7980</v>
      </c>
      <c r="I54" s="34">
        <v>3957</v>
      </c>
      <c r="J54" s="34">
        <v>3520</v>
      </c>
      <c r="K54" s="27">
        <f t="shared" si="3"/>
        <v>26.806231742940607</v>
      </c>
      <c r="L54" s="27">
        <f t="shared" si="4"/>
        <v>15.812101910828025</v>
      </c>
      <c r="M54" s="27">
        <f t="shared" si="5"/>
        <v>44.110275689223059</v>
      </c>
    </row>
    <row r="55" spans="1:13" x14ac:dyDescent="0.25">
      <c r="A55" s="17" t="s">
        <v>53</v>
      </c>
      <c r="B55" s="34">
        <v>24278</v>
      </c>
      <c r="C55" s="34">
        <v>17149</v>
      </c>
      <c r="D55" s="34">
        <v>5802</v>
      </c>
      <c r="E55" s="34">
        <f t="shared" si="0"/>
        <v>16823</v>
      </c>
      <c r="F55" s="34">
        <f t="shared" si="1"/>
        <v>13220</v>
      </c>
      <c r="G55" s="34">
        <f t="shared" si="2"/>
        <v>2642</v>
      </c>
      <c r="H55" s="34">
        <v>7455</v>
      </c>
      <c r="I55" s="34">
        <v>3929</v>
      </c>
      <c r="J55" s="34">
        <v>3160</v>
      </c>
      <c r="K55" s="27">
        <f t="shared" si="3"/>
        <v>23.898179421698657</v>
      </c>
      <c r="L55" s="27">
        <f t="shared" si="4"/>
        <v>15.704690007727514</v>
      </c>
      <c r="M55" s="27">
        <f t="shared" si="5"/>
        <v>42.387659289067741</v>
      </c>
    </row>
    <row r="56" spans="1:13" x14ac:dyDescent="0.25">
      <c r="A56" s="17" t="s">
        <v>54</v>
      </c>
      <c r="B56" s="34">
        <v>5240</v>
      </c>
      <c r="C56" s="34">
        <v>2633</v>
      </c>
      <c r="D56" s="34">
        <v>2362</v>
      </c>
      <c r="E56" s="34">
        <f t="shared" si="0"/>
        <v>2543</v>
      </c>
      <c r="F56" s="34">
        <f t="shared" si="1"/>
        <v>1617</v>
      </c>
      <c r="G56" s="34">
        <f t="shared" si="2"/>
        <v>764</v>
      </c>
      <c r="H56" s="34">
        <v>2697</v>
      </c>
      <c r="I56" s="34">
        <v>1016</v>
      </c>
      <c r="J56" s="34">
        <v>1598</v>
      </c>
      <c r="K56" s="27">
        <f t="shared" si="3"/>
        <v>45.076335877862597</v>
      </c>
      <c r="L56" s="27">
        <f t="shared" si="4"/>
        <v>30.043255996854107</v>
      </c>
      <c r="M56" s="27">
        <f t="shared" si="5"/>
        <v>59.251019651464588</v>
      </c>
    </row>
    <row r="57" spans="1:13" x14ac:dyDescent="0.25">
      <c r="A57" s="17" t="s">
        <v>55</v>
      </c>
      <c r="B57" s="34">
        <v>13630</v>
      </c>
      <c r="C57" s="34">
        <v>9147</v>
      </c>
      <c r="D57" s="34">
        <v>3796</v>
      </c>
      <c r="E57" s="34">
        <f t="shared" si="0"/>
        <v>8701</v>
      </c>
      <c r="F57" s="34">
        <f t="shared" si="1"/>
        <v>6765</v>
      </c>
      <c r="G57" s="34">
        <f t="shared" si="2"/>
        <v>1460</v>
      </c>
      <c r="H57" s="34">
        <v>4929</v>
      </c>
      <c r="I57" s="34">
        <v>2382</v>
      </c>
      <c r="J57" s="34">
        <v>2336</v>
      </c>
      <c r="K57" s="27">
        <f t="shared" si="3"/>
        <v>27.850330154071901</v>
      </c>
      <c r="L57" s="27">
        <f t="shared" si="4"/>
        <v>16.779680496494656</v>
      </c>
      <c r="M57" s="27">
        <f t="shared" si="5"/>
        <v>47.392980320551835</v>
      </c>
    </row>
    <row r="58" spans="1:13" x14ac:dyDescent="0.25">
      <c r="A58" s="18" t="s">
        <v>56</v>
      </c>
      <c r="B58" s="39">
        <v>1147</v>
      </c>
      <c r="C58" s="39">
        <v>609</v>
      </c>
      <c r="D58" s="39">
        <v>455</v>
      </c>
      <c r="E58" s="39">
        <f t="shared" si="0"/>
        <v>553</v>
      </c>
      <c r="F58" s="39">
        <f t="shared" si="1"/>
        <v>350</v>
      </c>
      <c r="G58" s="39">
        <f t="shared" si="2"/>
        <v>141</v>
      </c>
      <c r="H58" s="39">
        <v>594</v>
      </c>
      <c r="I58" s="39">
        <v>259</v>
      </c>
      <c r="J58" s="39">
        <v>314</v>
      </c>
      <c r="K58" s="38">
        <f t="shared" si="3"/>
        <v>39.668700959023539</v>
      </c>
      <c r="L58" s="38">
        <f t="shared" si="4"/>
        <v>25.49728752260398</v>
      </c>
      <c r="M58" s="38">
        <f t="shared" si="5"/>
        <v>52.861952861952865</v>
      </c>
    </row>
    <row r="60" spans="1:13" x14ac:dyDescent="0.25">
      <c r="A60" t="s">
        <v>86</v>
      </c>
    </row>
    <row r="61" spans="1:13" x14ac:dyDescent="0.25">
      <c r="A61" t="s">
        <v>87</v>
      </c>
    </row>
    <row r="63" spans="1:13" x14ac:dyDescent="0.25">
      <c r="A63" s="21" t="s">
        <v>112</v>
      </c>
    </row>
  </sheetData>
  <mergeCells count="4">
    <mergeCell ref="H4:J4"/>
    <mergeCell ref="B4:D4"/>
    <mergeCell ref="E4:G4"/>
    <mergeCell ref="K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4" workbookViewId="0">
      <selection activeCell="A67" sqref="A66:A67"/>
    </sheetView>
  </sheetViews>
  <sheetFormatPr defaultRowHeight="15" x14ac:dyDescent="0.25"/>
  <cols>
    <col min="1" max="1" width="21.42578125" customWidth="1"/>
    <col min="2" max="2" width="12.28515625" customWidth="1"/>
    <col min="3" max="3" width="12" customWidth="1"/>
    <col min="6" max="7" width="12.28515625" customWidth="1"/>
    <col min="10" max="11" width="12.28515625" customWidth="1"/>
  </cols>
  <sheetData>
    <row r="1" spans="1:13" x14ac:dyDescent="0.25">
      <c r="A1" t="s">
        <v>131</v>
      </c>
    </row>
    <row r="2" spans="1:13" x14ac:dyDescent="0.25">
      <c r="A2" t="s">
        <v>124</v>
      </c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16"/>
      <c r="B4" s="69" t="s">
        <v>74</v>
      </c>
      <c r="C4" s="71"/>
      <c r="D4" s="71"/>
      <c r="E4" s="73"/>
      <c r="F4" s="69" t="s">
        <v>66</v>
      </c>
      <c r="G4" s="71"/>
      <c r="H4" s="71"/>
      <c r="I4" s="73"/>
      <c r="J4" s="69" t="s">
        <v>68</v>
      </c>
      <c r="K4" s="71"/>
      <c r="L4" s="71"/>
      <c r="M4" s="71"/>
    </row>
    <row r="5" spans="1:13" x14ac:dyDescent="0.25">
      <c r="A5" s="17"/>
      <c r="B5" s="69" t="s">
        <v>116</v>
      </c>
      <c r="C5" s="73"/>
      <c r="E5" s="18"/>
      <c r="F5" s="69" t="s">
        <v>116</v>
      </c>
      <c r="G5" s="73"/>
      <c r="I5" s="18"/>
      <c r="J5" s="69" t="s">
        <v>116</v>
      </c>
      <c r="K5" s="73"/>
    </row>
    <row r="6" spans="1:13" x14ac:dyDescent="0.25">
      <c r="A6" s="17"/>
      <c r="B6" s="24" t="s">
        <v>132</v>
      </c>
      <c r="C6" s="24" t="s">
        <v>132</v>
      </c>
      <c r="D6" s="69" t="s">
        <v>109</v>
      </c>
      <c r="E6" s="72"/>
      <c r="F6" s="24" t="s">
        <v>132</v>
      </c>
      <c r="G6" s="24" t="s">
        <v>132</v>
      </c>
      <c r="H6" s="69" t="s">
        <v>109</v>
      </c>
      <c r="I6" s="72"/>
      <c r="J6" s="24" t="s">
        <v>132</v>
      </c>
      <c r="K6" s="24" t="s">
        <v>132</v>
      </c>
      <c r="L6" s="71" t="s">
        <v>109</v>
      </c>
      <c r="M6" s="70"/>
    </row>
    <row r="7" spans="1:13" ht="29.25" customHeight="1" x14ac:dyDescent="0.25">
      <c r="A7" s="18" t="s">
        <v>0</v>
      </c>
      <c r="B7" s="65" t="s">
        <v>133</v>
      </c>
      <c r="C7" s="65" t="s">
        <v>134</v>
      </c>
      <c r="D7" s="11" t="s">
        <v>3</v>
      </c>
      <c r="E7" s="12" t="s">
        <v>4</v>
      </c>
      <c r="F7" s="65" t="s">
        <v>133</v>
      </c>
      <c r="G7" s="65" t="s">
        <v>134</v>
      </c>
      <c r="H7" s="66" t="s">
        <v>3</v>
      </c>
      <c r="I7" s="12" t="s">
        <v>4</v>
      </c>
      <c r="J7" s="65" t="s">
        <v>133</v>
      </c>
      <c r="K7" s="65" t="s">
        <v>134</v>
      </c>
      <c r="L7" s="11" t="s">
        <v>3</v>
      </c>
      <c r="M7" s="15" t="s">
        <v>4</v>
      </c>
    </row>
    <row r="8" spans="1:13" x14ac:dyDescent="0.25">
      <c r="A8" s="17"/>
    </row>
    <row r="9" spans="1:13" x14ac:dyDescent="0.25">
      <c r="A9" s="2" t="s">
        <v>6</v>
      </c>
      <c r="B9" s="31">
        <v>0.7728115625880233</v>
      </c>
      <c r="C9" s="31">
        <v>0.55387640313316333</v>
      </c>
      <c r="D9" s="31">
        <v>0.51788000000000001</v>
      </c>
      <c r="E9" s="31">
        <v>6.0097029999999999E-3</v>
      </c>
      <c r="F9" s="31">
        <v>0.47347288928609899</v>
      </c>
      <c r="G9" s="31">
        <v>0.44101383892490348</v>
      </c>
      <c r="H9" s="31">
        <v>0.38491999999999998</v>
      </c>
      <c r="I9" s="31">
        <v>5.1865080000000003E-3</v>
      </c>
      <c r="J9" s="31">
        <v>0.29933867330192426</v>
      </c>
      <c r="K9" s="31">
        <v>0.11286256420825977</v>
      </c>
      <c r="L9" s="31">
        <v>0.13297</v>
      </c>
      <c r="M9" s="31">
        <v>2.8156280000000001E-3</v>
      </c>
    </row>
    <row r="10" spans="1:13" x14ac:dyDescent="0.25">
      <c r="A10" s="2" t="s">
        <v>7</v>
      </c>
      <c r="B10" s="31">
        <v>0.59767681604251843</v>
      </c>
      <c r="C10" s="31">
        <v>0.34940126149674544</v>
      </c>
      <c r="D10" s="31">
        <v>0.30036000000000002</v>
      </c>
      <c r="E10" s="31">
        <v>3.8920000000000003E-2</v>
      </c>
      <c r="F10" s="31">
        <v>0.28559386005051507</v>
      </c>
      <c r="G10" s="31">
        <v>0.25894551102721419</v>
      </c>
      <c r="H10" s="31">
        <v>0.20241000000000001</v>
      </c>
      <c r="I10" s="31">
        <v>3.27E-2</v>
      </c>
      <c r="J10" s="31">
        <v>0.31208295599200336</v>
      </c>
      <c r="K10" s="31">
        <v>9.0455750469531165E-2</v>
      </c>
      <c r="L10" s="31">
        <v>9.7949999999999995E-2</v>
      </c>
      <c r="M10" s="31">
        <v>2.4674000000000001E-2</v>
      </c>
    </row>
    <row r="11" spans="1:13" x14ac:dyDescent="0.25">
      <c r="A11" s="2" t="s">
        <v>8</v>
      </c>
      <c r="B11" s="31">
        <v>0.71728061133543619</v>
      </c>
      <c r="C11" s="31">
        <v>0.47586201551589175</v>
      </c>
      <c r="D11" s="31">
        <v>0.29535</v>
      </c>
      <c r="E11" s="31">
        <v>8.5809999999999997E-2</v>
      </c>
      <c r="F11" s="31">
        <v>0.40959784234551921</v>
      </c>
      <c r="G11" s="31">
        <v>0.3681342953909586</v>
      </c>
      <c r="H11" s="31">
        <v>0.15553</v>
      </c>
      <c r="I11" s="31">
        <v>6.6040000000000001E-2</v>
      </c>
      <c r="J11" s="31">
        <v>0.30768276898991698</v>
      </c>
      <c r="K11" s="31">
        <v>0.10772772012493312</v>
      </c>
      <c r="L11" s="31">
        <v>0.13982</v>
      </c>
      <c r="M11" s="31">
        <v>6.1071E-2</v>
      </c>
    </row>
    <row r="12" spans="1:13" x14ac:dyDescent="0.25">
      <c r="A12" s="2" t="s">
        <v>9</v>
      </c>
      <c r="B12" s="31">
        <v>0.87980209912683383</v>
      </c>
      <c r="C12" s="31">
        <v>0.66430350400463678</v>
      </c>
      <c r="D12" s="31">
        <v>0.64878999999999998</v>
      </c>
      <c r="E12" s="31">
        <v>5.3339999999999999E-2</v>
      </c>
      <c r="F12" s="31">
        <v>0.60508443966585335</v>
      </c>
      <c r="G12" s="31">
        <v>0.56917500703488888</v>
      </c>
      <c r="H12" s="31">
        <v>0.53605999999999998</v>
      </c>
      <c r="I12" s="31">
        <v>4.9369999999999997E-2</v>
      </c>
      <c r="J12" s="31">
        <v>0.27471765946098048</v>
      </c>
      <c r="K12" s="31">
        <v>9.5128496969747844E-2</v>
      </c>
      <c r="L12" s="31">
        <v>0.11272</v>
      </c>
      <c r="M12" s="31">
        <v>2.1041000000000001E-2</v>
      </c>
    </row>
    <row r="13" spans="1:13" x14ac:dyDescent="0.25">
      <c r="A13" s="2" t="s">
        <v>10</v>
      </c>
      <c r="B13" s="31">
        <v>0.6105922587990581</v>
      </c>
      <c r="C13" s="31">
        <v>0.36841274781336658</v>
      </c>
      <c r="D13" s="31">
        <v>0.36012</v>
      </c>
      <c r="E13" s="31">
        <v>5.0410000000000003E-2</v>
      </c>
      <c r="F13" s="31">
        <v>0.30948065658718676</v>
      </c>
      <c r="G13" s="31">
        <v>0.27774799208078227</v>
      </c>
      <c r="H13" s="31">
        <v>0.27276</v>
      </c>
      <c r="I13" s="31">
        <v>4.6260000000000003E-2</v>
      </c>
      <c r="J13" s="31">
        <v>0.30111160221187133</v>
      </c>
      <c r="K13" s="31">
        <v>9.0664755732584285E-2</v>
      </c>
      <c r="L13" s="31">
        <v>8.7359999999999993E-2</v>
      </c>
      <c r="M13" s="31">
        <v>2.0421999999999999E-2</v>
      </c>
    </row>
    <row r="14" spans="1:13" x14ac:dyDescent="0.25">
      <c r="A14" s="2" t="s">
        <v>11</v>
      </c>
      <c r="B14" s="31">
        <v>0.99794092592978345</v>
      </c>
      <c r="C14" s="31">
        <v>0.78038573331516325</v>
      </c>
      <c r="D14" s="31">
        <v>0.72560999999999998</v>
      </c>
      <c r="E14" s="31">
        <v>2.2290000000000001E-2</v>
      </c>
      <c r="F14" s="31">
        <v>0.58882935222887733</v>
      </c>
      <c r="G14" s="31">
        <v>0.55528531986250362</v>
      </c>
      <c r="H14" s="31">
        <v>0.49271999999999999</v>
      </c>
      <c r="I14" s="31">
        <v>1.9560000000000001E-2</v>
      </c>
      <c r="J14" s="31">
        <v>0.40911157370090617</v>
      </c>
      <c r="K14" s="31">
        <v>0.22510041345265966</v>
      </c>
      <c r="L14" s="31">
        <v>0.23289000000000001</v>
      </c>
      <c r="M14" s="31">
        <v>1.2234E-2</v>
      </c>
    </row>
    <row r="15" spans="1:13" x14ac:dyDescent="0.25">
      <c r="A15" s="2" t="s">
        <v>12</v>
      </c>
      <c r="B15" s="31">
        <v>0.81678044349647316</v>
      </c>
      <c r="C15" s="31">
        <v>0.62974309482438762</v>
      </c>
      <c r="D15" s="31">
        <v>0.61797999999999997</v>
      </c>
      <c r="E15" s="31">
        <v>5.3170000000000002E-2</v>
      </c>
      <c r="F15" s="31">
        <v>0.57434151701989178</v>
      </c>
      <c r="G15" s="31">
        <v>0.54773051212752188</v>
      </c>
      <c r="H15" s="31">
        <v>0.51597000000000004</v>
      </c>
      <c r="I15" s="31">
        <v>4.6179999999999999E-2</v>
      </c>
      <c r="J15" s="31">
        <v>0.2424389264765813</v>
      </c>
      <c r="K15" s="31">
        <v>8.2012582696865677E-2</v>
      </c>
      <c r="L15" s="31">
        <v>0.10201</v>
      </c>
      <c r="M15" s="31">
        <v>2.4573999999999999E-2</v>
      </c>
    </row>
    <row r="16" spans="1:13" x14ac:dyDescent="0.25">
      <c r="A16" s="2" t="s">
        <v>13</v>
      </c>
      <c r="B16" s="31">
        <v>0.78381863427242782</v>
      </c>
      <c r="C16" s="31">
        <v>0.57267552957170409</v>
      </c>
      <c r="D16" s="31">
        <v>0.67227999999999999</v>
      </c>
      <c r="E16" s="31">
        <v>6.6559999999999994E-2</v>
      </c>
      <c r="F16" s="31">
        <v>0.40376104581112499</v>
      </c>
      <c r="G16" s="31">
        <v>0.37546276442118343</v>
      </c>
      <c r="H16" s="31">
        <v>0.38525999999999999</v>
      </c>
      <c r="I16" s="31">
        <v>5.8610000000000002E-2</v>
      </c>
      <c r="J16" s="31">
        <v>0.38005758846130283</v>
      </c>
      <c r="K16" s="31">
        <v>0.19721276515052061</v>
      </c>
      <c r="L16" s="31">
        <v>0.28702</v>
      </c>
      <c r="M16" s="31">
        <v>4.2861999999999997E-2</v>
      </c>
    </row>
    <row r="17" spans="1:13" x14ac:dyDescent="0.25">
      <c r="A17" s="2" t="s">
        <v>14</v>
      </c>
      <c r="B17" s="31">
        <v>0.97926940425830267</v>
      </c>
      <c r="C17" s="31">
        <v>0.77301516815855276</v>
      </c>
      <c r="D17" s="31">
        <v>0.56545000000000001</v>
      </c>
      <c r="E17" s="31">
        <v>9.4630000000000006E-2</v>
      </c>
      <c r="F17" s="31">
        <v>0.69705751747025968</v>
      </c>
      <c r="G17" s="31">
        <v>0.66200014022950904</v>
      </c>
      <c r="H17" s="31">
        <v>0.4012</v>
      </c>
      <c r="I17" s="31">
        <v>7.3959999999999998E-2</v>
      </c>
      <c r="J17" s="31">
        <v>0.2822118867880431</v>
      </c>
      <c r="K17" s="31">
        <v>0.11101502792904389</v>
      </c>
      <c r="L17" s="31">
        <v>0.16425000000000001</v>
      </c>
      <c r="M17" s="31">
        <v>4.5782000000000003E-2</v>
      </c>
    </row>
    <row r="18" spans="1:13" x14ac:dyDescent="0.25">
      <c r="A18" s="2" t="s">
        <v>57</v>
      </c>
      <c r="B18" s="31">
        <v>1.9294581694518704</v>
      </c>
      <c r="C18" s="31">
        <v>1.8079765435477884</v>
      </c>
      <c r="D18" s="31">
        <v>1.1724000000000001</v>
      </c>
      <c r="E18" s="31">
        <v>0.14771999999999999</v>
      </c>
      <c r="F18" s="31">
        <v>1.560139028971868</v>
      </c>
      <c r="G18" s="31">
        <v>1.5286437926263652</v>
      </c>
      <c r="H18" s="31">
        <v>1.0895900000000001</v>
      </c>
      <c r="I18" s="31">
        <v>0.14068</v>
      </c>
      <c r="J18" s="31">
        <v>0.36931914048000242</v>
      </c>
      <c r="K18" s="31">
        <v>0.27933275092142318</v>
      </c>
      <c r="L18" s="31">
        <v>8.2809999999999995E-2</v>
      </c>
      <c r="M18" s="31">
        <v>4.4061999999999997E-2</v>
      </c>
    </row>
    <row r="19" spans="1:13" x14ac:dyDescent="0.25">
      <c r="A19" s="2" t="s">
        <v>15</v>
      </c>
      <c r="B19" s="31">
        <v>0.88401531964415159</v>
      </c>
      <c r="C19" s="31">
        <v>0.65351453394708581</v>
      </c>
      <c r="D19" s="31">
        <v>0.57621</v>
      </c>
      <c r="E19" s="31">
        <v>2.8559999999999999E-2</v>
      </c>
      <c r="F19" s="31">
        <v>0.59822399178309504</v>
      </c>
      <c r="G19" s="31">
        <v>0.56209580666448455</v>
      </c>
      <c r="H19" s="31">
        <v>0.46032000000000001</v>
      </c>
      <c r="I19" s="31">
        <v>2.674E-2</v>
      </c>
      <c r="J19" s="31">
        <v>0.28579132786105649</v>
      </c>
      <c r="K19" s="31">
        <v>9.1418727282601253E-2</v>
      </c>
      <c r="L19" s="31">
        <v>0.11589000000000001</v>
      </c>
      <c r="M19" s="31">
        <v>1.1755E-2</v>
      </c>
    </row>
    <row r="20" spans="1:13" x14ac:dyDescent="0.25">
      <c r="A20" s="2" t="s">
        <v>16</v>
      </c>
      <c r="B20" s="31">
        <v>0.83233395991722403</v>
      </c>
      <c r="C20" s="31">
        <v>0.59454816236145902</v>
      </c>
      <c r="D20" s="31">
        <v>0.45649000000000001</v>
      </c>
      <c r="E20" s="31">
        <v>3.5680000000000003E-2</v>
      </c>
      <c r="F20" s="31">
        <v>0.52524277801638786</v>
      </c>
      <c r="G20" s="31">
        <v>0.49244473697421337</v>
      </c>
      <c r="H20" s="31">
        <v>0.36641000000000001</v>
      </c>
      <c r="I20" s="31">
        <v>3.1399999999999997E-2</v>
      </c>
      <c r="J20" s="31">
        <v>0.30709118190083612</v>
      </c>
      <c r="K20" s="31">
        <v>0.10210342538724559</v>
      </c>
      <c r="L20" s="31">
        <v>9.0079999999999993E-2</v>
      </c>
      <c r="M20" s="31">
        <v>1.4246E-2</v>
      </c>
    </row>
    <row r="21" spans="1:13" x14ac:dyDescent="0.25">
      <c r="A21" s="2" t="s">
        <v>17</v>
      </c>
      <c r="B21" s="31">
        <v>0.93293333743285201</v>
      </c>
      <c r="C21" s="31">
        <v>0.71133970808498292</v>
      </c>
      <c r="D21" s="31">
        <v>0.77880000000000005</v>
      </c>
      <c r="E21" s="31">
        <v>0.10038</v>
      </c>
      <c r="F21" s="31">
        <v>0.6118531728078922</v>
      </c>
      <c r="G21" s="31">
        <v>0.5839618041982001</v>
      </c>
      <c r="H21" s="31">
        <v>0.44795000000000001</v>
      </c>
      <c r="I21" s="31">
        <v>8.1059999999999993E-2</v>
      </c>
      <c r="J21" s="31">
        <v>0.32108016462495992</v>
      </c>
      <c r="K21" s="31">
        <v>0.12737790388678302</v>
      </c>
      <c r="L21" s="31">
        <v>0.33085999999999999</v>
      </c>
      <c r="M21" s="31">
        <v>7.7295000000000003E-2</v>
      </c>
    </row>
    <row r="22" spans="1:13" x14ac:dyDescent="0.25">
      <c r="A22" s="2" t="s">
        <v>18</v>
      </c>
      <c r="B22" s="31">
        <v>0.56005440035346421</v>
      </c>
      <c r="C22" s="31">
        <v>0.35242868583105513</v>
      </c>
      <c r="D22" s="31">
        <v>0.31472</v>
      </c>
      <c r="E22" s="31">
        <v>6.7159999999999997E-2</v>
      </c>
      <c r="F22" s="31">
        <v>0.30462126860519706</v>
      </c>
      <c r="G22" s="31">
        <v>0.27545356639880708</v>
      </c>
      <c r="H22" s="31">
        <v>0.17999000000000001</v>
      </c>
      <c r="I22" s="31">
        <v>4.6670000000000003E-2</v>
      </c>
      <c r="J22" s="31">
        <v>0.25543313174826721</v>
      </c>
      <c r="K22" s="31">
        <v>7.6975119432248107E-2</v>
      </c>
      <c r="L22" s="31">
        <v>0.13472999999999999</v>
      </c>
      <c r="M22" s="31">
        <v>4.1395000000000001E-2</v>
      </c>
    </row>
    <row r="23" spans="1:13" x14ac:dyDescent="0.25">
      <c r="A23" s="2" t="s">
        <v>19</v>
      </c>
      <c r="B23" s="31">
        <v>0.67126706542853665</v>
      </c>
      <c r="C23" s="31">
        <v>0.47651712683058733</v>
      </c>
      <c r="D23" s="31">
        <v>0.41386000000000001</v>
      </c>
      <c r="E23" s="31">
        <v>2.8080000000000001E-2</v>
      </c>
      <c r="F23" s="31">
        <v>0.43159232676972292</v>
      </c>
      <c r="G23" s="31">
        <v>0.40194568006595865</v>
      </c>
      <c r="H23" s="31">
        <v>0.31627</v>
      </c>
      <c r="I23" s="31">
        <v>2.2460000000000001E-2</v>
      </c>
      <c r="J23" s="31">
        <v>0.23967473865881381</v>
      </c>
      <c r="K23" s="31">
        <v>7.4571446764628763E-2</v>
      </c>
      <c r="L23" s="31">
        <v>9.758E-2</v>
      </c>
      <c r="M23" s="31">
        <v>1.2031999999999999E-2</v>
      </c>
    </row>
    <row r="24" spans="1:13" x14ac:dyDescent="0.25">
      <c r="A24" s="2" t="s">
        <v>20</v>
      </c>
      <c r="B24" s="31">
        <v>0.65655588718173341</v>
      </c>
      <c r="C24" s="31">
        <v>0.44257973549126589</v>
      </c>
      <c r="D24" s="31">
        <v>0.40211999999999998</v>
      </c>
      <c r="E24" s="31">
        <v>3.7969999999999997E-2</v>
      </c>
      <c r="F24" s="31">
        <v>0.41044734364234253</v>
      </c>
      <c r="G24" s="31">
        <v>0.37851478010093731</v>
      </c>
      <c r="H24" s="31">
        <v>0.32412999999999997</v>
      </c>
      <c r="I24" s="31">
        <v>3.32E-2</v>
      </c>
      <c r="J24" s="31">
        <v>0.24610854353939096</v>
      </c>
      <c r="K24" s="31">
        <v>6.4064955390328637E-2</v>
      </c>
      <c r="L24" s="31">
        <v>7.7990000000000004E-2</v>
      </c>
      <c r="M24" s="31">
        <v>1.3576E-2</v>
      </c>
    </row>
    <row r="25" spans="1:13" x14ac:dyDescent="0.25">
      <c r="A25" s="2" t="s">
        <v>21</v>
      </c>
      <c r="B25" s="31">
        <v>0.53537397591308278</v>
      </c>
      <c r="C25" s="31">
        <v>0.33505897299881465</v>
      </c>
      <c r="D25" s="31">
        <v>0.37239</v>
      </c>
      <c r="E25" s="31">
        <v>4.7710000000000002E-2</v>
      </c>
      <c r="F25" s="31">
        <v>0.25106911072254201</v>
      </c>
      <c r="G25" s="31">
        <v>0.22266318264275001</v>
      </c>
      <c r="H25" s="31">
        <v>0.20066000000000001</v>
      </c>
      <c r="I25" s="31">
        <v>4.0480000000000002E-2</v>
      </c>
      <c r="J25" s="31">
        <v>0.28430486519054077</v>
      </c>
      <c r="K25" s="31">
        <v>0.11239579035606465</v>
      </c>
      <c r="L25" s="31">
        <v>0.17172999999999999</v>
      </c>
      <c r="M25" s="31">
        <v>2.9377E-2</v>
      </c>
    </row>
    <row r="26" spans="1:13" x14ac:dyDescent="0.25">
      <c r="A26" s="2" t="s">
        <v>22</v>
      </c>
      <c r="B26" s="31">
        <v>0.55534773976347362</v>
      </c>
      <c r="C26" s="31">
        <v>0.36049046125514339</v>
      </c>
      <c r="D26" s="31">
        <v>0.33023000000000002</v>
      </c>
      <c r="E26" s="31">
        <v>4.9880000000000001E-2</v>
      </c>
      <c r="F26" s="31">
        <v>0.30977541507208012</v>
      </c>
      <c r="G26" s="31">
        <v>0.28558685581100912</v>
      </c>
      <c r="H26" s="31">
        <v>0.25752000000000003</v>
      </c>
      <c r="I26" s="31">
        <v>4.3639999999999998E-2</v>
      </c>
      <c r="J26" s="31">
        <v>0.24557232469139353</v>
      </c>
      <c r="K26" s="31">
        <v>7.4903605444134297E-2</v>
      </c>
      <c r="L26" s="31">
        <v>7.2709999999999997E-2</v>
      </c>
      <c r="M26" s="31">
        <v>1.8518E-2</v>
      </c>
    </row>
    <row r="27" spans="1:13" x14ac:dyDescent="0.25">
      <c r="A27" s="2" t="s">
        <v>23</v>
      </c>
      <c r="B27" s="31">
        <v>0.67280399728831841</v>
      </c>
      <c r="C27" s="31">
        <v>0.41832222264858715</v>
      </c>
      <c r="D27" s="31">
        <v>0.40501999999999999</v>
      </c>
      <c r="E27" s="31">
        <v>4.0739999999999998E-2</v>
      </c>
      <c r="F27" s="31">
        <v>0.37564696046317192</v>
      </c>
      <c r="G27" s="31">
        <v>0.34111139406244073</v>
      </c>
      <c r="H27" s="31">
        <v>0.31685999999999998</v>
      </c>
      <c r="I27" s="31">
        <v>3.8699999999999998E-2</v>
      </c>
      <c r="J27" s="31">
        <v>0.29715703682514655</v>
      </c>
      <c r="K27" s="31">
        <v>7.7210828586146474E-2</v>
      </c>
      <c r="L27" s="31">
        <v>8.8160000000000002E-2</v>
      </c>
      <c r="M27" s="31">
        <v>2.1288000000000001E-2</v>
      </c>
    </row>
    <row r="28" spans="1:13" x14ac:dyDescent="0.25">
      <c r="A28" s="2" t="s">
        <v>24</v>
      </c>
      <c r="B28" s="31">
        <v>0.70315212108588487</v>
      </c>
      <c r="C28" s="31">
        <v>0.46726376449350826</v>
      </c>
      <c r="D28" s="31">
        <v>0.31831999999999999</v>
      </c>
      <c r="E28" s="31">
        <v>3.9289999999999999E-2</v>
      </c>
      <c r="F28" s="31">
        <v>0.4042560577657433</v>
      </c>
      <c r="G28" s="31">
        <v>0.3671110185378047</v>
      </c>
      <c r="H28" s="31">
        <v>0.24238999999999999</v>
      </c>
      <c r="I28" s="31">
        <v>3.243E-2</v>
      </c>
      <c r="J28" s="31">
        <v>0.29889606332014163</v>
      </c>
      <c r="K28" s="31">
        <v>0.10015274595570367</v>
      </c>
      <c r="L28" s="31">
        <v>7.5929999999999997E-2</v>
      </c>
      <c r="M28" s="31">
        <v>1.6615999999999999E-2</v>
      </c>
    </row>
    <row r="29" spans="1:13" x14ac:dyDescent="0.25">
      <c r="A29" s="2" t="s">
        <v>25</v>
      </c>
      <c r="B29" s="31">
        <v>0.96999563905753383</v>
      </c>
      <c r="C29" s="31">
        <v>0.71031318027561863</v>
      </c>
      <c r="D29" s="31">
        <v>0.77371999999999996</v>
      </c>
      <c r="E29" s="31">
        <v>0.10942</v>
      </c>
      <c r="F29" s="31">
        <v>0.68698303539541905</v>
      </c>
      <c r="G29" s="31">
        <v>0.63727188053530126</v>
      </c>
      <c r="H29" s="31">
        <v>0.59569000000000005</v>
      </c>
      <c r="I29" s="31">
        <v>9.4060000000000005E-2</v>
      </c>
      <c r="J29" s="31">
        <v>0.28301260366211489</v>
      </c>
      <c r="K29" s="31">
        <v>7.3041299740317533E-2</v>
      </c>
      <c r="L29" s="31">
        <v>0.17802999999999999</v>
      </c>
      <c r="M29" s="31">
        <v>4.5676000000000001E-2</v>
      </c>
    </row>
    <row r="30" spans="1:13" x14ac:dyDescent="0.25">
      <c r="A30" s="2" t="s">
        <v>26</v>
      </c>
      <c r="B30" s="31">
        <v>0.78774444562954171</v>
      </c>
      <c r="C30" s="31">
        <v>0.58142932002726755</v>
      </c>
      <c r="D30" s="31">
        <v>0.48514000000000002</v>
      </c>
      <c r="E30" s="31">
        <v>4.7649999999999998E-2</v>
      </c>
      <c r="F30" s="31">
        <v>0.5056088591687109</v>
      </c>
      <c r="G30" s="31">
        <v>0.47379672696750613</v>
      </c>
      <c r="H30" s="31">
        <v>0.36457000000000001</v>
      </c>
      <c r="I30" s="31">
        <v>4.0960000000000003E-2</v>
      </c>
      <c r="J30" s="31">
        <v>0.28213558646083076</v>
      </c>
      <c r="K30" s="31">
        <v>0.10763259305976139</v>
      </c>
      <c r="L30" s="31">
        <v>0.12057</v>
      </c>
      <c r="M30" s="31">
        <v>2.1061E-2</v>
      </c>
    </row>
    <row r="31" spans="1:13" x14ac:dyDescent="0.25">
      <c r="A31" s="2" t="s">
        <v>27</v>
      </c>
      <c r="B31" s="31">
        <v>1.022713352869675</v>
      </c>
      <c r="C31" s="31">
        <v>0.79527358730577524</v>
      </c>
      <c r="D31" s="31">
        <v>0.82943</v>
      </c>
      <c r="E31" s="31">
        <v>5.8860000000000003E-2</v>
      </c>
      <c r="F31" s="31">
        <v>0.48287272167623063</v>
      </c>
      <c r="G31" s="31">
        <v>0.4473021317226844</v>
      </c>
      <c r="H31" s="31">
        <v>0.44239000000000001</v>
      </c>
      <c r="I31" s="31">
        <v>4.369E-2</v>
      </c>
      <c r="J31" s="31">
        <v>0.53984063119344428</v>
      </c>
      <c r="K31" s="31">
        <v>0.34797145558309062</v>
      </c>
      <c r="L31" s="31">
        <v>0.38704</v>
      </c>
      <c r="M31" s="31">
        <v>3.2887E-2</v>
      </c>
    </row>
    <row r="32" spans="1:13" x14ac:dyDescent="0.25">
      <c r="A32" s="2" t="s">
        <v>28</v>
      </c>
      <c r="B32" s="31">
        <v>0.56247785672747486</v>
      </c>
      <c r="C32" s="31">
        <v>0.37696500562426216</v>
      </c>
      <c r="D32" s="31">
        <v>0.38863999999999999</v>
      </c>
      <c r="E32" s="31">
        <v>2.8139999999999998E-2</v>
      </c>
      <c r="F32" s="31">
        <v>0.34706190406837117</v>
      </c>
      <c r="G32" s="31">
        <v>0.3201026311630602</v>
      </c>
      <c r="H32" s="31">
        <v>0.28915000000000002</v>
      </c>
      <c r="I32" s="31">
        <v>2.4879999999999999E-2</v>
      </c>
      <c r="J32" s="31">
        <v>0.2154159526591036</v>
      </c>
      <c r="K32" s="31">
        <v>5.6862374461201876E-2</v>
      </c>
      <c r="L32" s="31">
        <v>9.9479999999999999E-2</v>
      </c>
      <c r="M32" s="31">
        <v>1.3689E-2</v>
      </c>
    </row>
    <row r="33" spans="1:13" x14ac:dyDescent="0.25">
      <c r="A33" s="2" t="s">
        <v>29</v>
      </c>
      <c r="B33" s="31">
        <v>0.65723533796978573</v>
      </c>
      <c r="C33" s="31">
        <v>0.48902180308044929</v>
      </c>
      <c r="D33" s="31">
        <v>0.60189999999999999</v>
      </c>
      <c r="E33" s="31">
        <v>4.0239999999999998E-2</v>
      </c>
      <c r="F33" s="31">
        <v>0.45002270954586659</v>
      </c>
      <c r="G33" s="31">
        <v>0.42530092543794928</v>
      </c>
      <c r="H33" s="31">
        <v>0.47453000000000001</v>
      </c>
      <c r="I33" s="31">
        <v>3.9390000000000001E-2</v>
      </c>
      <c r="J33" s="31">
        <v>0.20721262842391919</v>
      </c>
      <c r="K33" s="31">
        <v>6.3720877642500007E-2</v>
      </c>
      <c r="L33" s="31">
        <v>0.12737000000000001</v>
      </c>
      <c r="M33" s="31">
        <v>1.7566999999999999E-2</v>
      </c>
    </row>
    <row r="34" spans="1:13" x14ac:dyDescent="0.25">
      <c r="A34" s="2" t="s">
        <v>30</v>
      </c>
      <c r="B34" s="31">
        <v>0.56337725214224066</v>
      </c>
      <c r="C34" s="31">
        <v>0.31225045282589348</v>
      </c>
      <c r="D34" s="31">
        <v>0.25833</v>
      </c>
      <c r="E34" s="31">
        <v>4.8309999999999999E-2</v>
      </c>
      <c r="F34" s="31">
        <v>0.25390514720314472</v>
      </c>
      <c r="G34" s="31">
        <v>0.2181451211762987</v>
      </c>
      <c r="H34" s="31">
        <v>0.15351999999999999</v>
      </c>
      <c r="I34" s="31">
        <v>3.9E-2</v>
      </c>
      <c r="J34" s="31">
        <v>0.30947210493909594</v>
      </c>
      <c r="K34" s="31">
        <v>9.4105331649594753E-2</v>
      </c>
      <c r="L34" s="31">
        <v>0.10481</v>
      </c>
      <c r="M34" s="31">
        <v>2.4400999999999999E-2</v>
      </c>
    </row>
    <row r="35" spans="1:13" x14ac:dyDescent="0.25">
      <c r="A35" s="2" t="s">
        <v>31</v>
      </c>
      <c r="B35" s="31">
        <v>0.64160336014608454</v>
      </c>
      <c r="C35" s="31">
        <v>0.44439093774191146</v>
      </c>
      <c r="D35" s="31">
        <v>0.42465000000000003</v>
      </c>
      <c r="E35" s="31">
        <v>3.7130000000000003E-2</v>
      </c>
      <c r="F35" s="31">
        <v>0.40823181909832879</v>
      </c>
      <c r="G35" s="31">
        <v>0.37737659911492238</v>
      </c>
      <c r="H35" s="31">
        <v>0.35165000000000002</v>
      </c>
      <c r="I35" s="31">
        <v>3.3779999999999998E-2</v>
      </c>
      <c r="J35" s="31">
        <v>0.2333715410477557</v>
      </c>
      <c r="K35" s="31">
        <v>6.7014338626988995E-2</v>
      </c>
      <c r="L35" s="31">
        <v>7.2999999999999995E-2</v>
      </c>
      <c r="M35" s="31">
        <v>1.7618999999999999E-2</v>
      </c>
    </row>
    <row r="36" spans="1:13" x14ac:dyDescent="0.25">
      <c r="A36" s="2" t="s">
        <v>32</v>
      </c>
      <c r="B36" s="31">
        <v>0.56029315905245758</v>
      </c>
      <c r="C36" s="31">
        <v>0.32909593830183564</v>
      </c>
      <c r="D36" s="31">
        <v>0.40075</v>
      </c>
      <c r="E36" s="31">
        <v>0.1002</v>
      </c>
      <c r="F36" s="31">
        <v>0.29296374329540265</v>
      </c>
      <c r="G36" s="31">
        <v>0.25927291281643133</v>
      </c>
      <c r="H36" s="31">
        <v>0.23488999999999999</v>
      </c>
      <c r="I36" s="31">
        <v>6.2909999999999994E-2</v>
      </c>
      <c r="J36" s="31">
        <v>0.26732941575705493</v>
      </c>
      <c r="K36" s="31">
        <v>6.9823025485404311E-2</v>
      </c>
      <c r="L36" s="31">
        <v>0.16586000000000001</v>
      </c>
      <c r="M36" s="31">
        <v>7.5020000000000003E-2</v>
      </c>
    </row>
    <row r="37" spans="1:13" x14ac:dyDescent="0.25">
      <c r="A37" s="2" t="s">
        <v>33</v>
      </c>
      <c r="B37" s="31">
        <v>0.51987852398319301</v>
      </c>
      <c r="C37" s="31">
        <v>0.32670946985980331</v>
      </c>
      <c r="D37" s="31">
        <v>0.39412999999999998</v>
      </c>
      <c r="E37" s="31">
        <v>5.8779999999999999E-2</v>
      </c>
      <c r="F37" s="31">
        <v>0.28386005297241829</v>
      </c>
      <c r="G37" s="31">
        <v>0.25598713130780859</v>
      </c>
      <c r="H37" s="31">
        <v>0.21659999999999999</v>
      </c>
      <c r="I37" s="31">
        <v>4.7449999999999999E-2</v>
      </c>
      <c r="J37" s="31">
        <v>0.23601847101077478</v>
      </c>
      <c r="K37" s="31">
        <v>7.0722338551994807E-2</v>
      </c>
      <c r="L37" s="31">
        <v>0.17752999999999999</v>
      </c>
      <c r="M37" s="31">
        <v>4.2401000000000001E-2</v>
      </c>
    </row>
    <row r="38" spans="1:13" x14ac:dyDescent="0.25">
      <c r="A38" s="2" t="s">
        <v>34</v>
      </c>
      <c r="B38" s="31">
        <v>0.92631055900621129</v>
      </c>
      <c r="C38" s="31">
        <v>0.7095652173913044</v>
      </c>
      <c r="D38" s="31">
        <v>0.55071000000000003</v>
      </c>
      <c r="E38" s="31">
        <v>7.1910000000000002E-2</v>
      </c>
      <c r="F38" s="31">
        <v>0.62598757763975155</v>
      </c>
      <c r="G38" s="31">
        <v>0.58514285714285719</v>
      </c>
      <c r="H38" s="31">
        <v>0.43230000000000002</v>
      </c>
      <c r="I38" s="31">
        <v>6.4299999999999996E-2</v>
      </c>
      <c r="J38" s="31">
        <v>0.30032298136645963</v>
      </c>
      <c r="K38" s="31">
        <v>0.12442236024844722</v>
      </c>
      <c r="L38" s="31">
        <v>0.11841</v>
      </c>
      <c r="M38" s="31">
        <v>3.5055999999999997E-2</v>
      </c>
    </row>
    <row r="39" spans="1:13" x14ac:dyDescent="0.25">
      <c r="A39" s="2" t="s">
        <v>35</v>
      </c>
      <c r="B39" s="31">
        <v>0.89311348803690382</v>
      </c>
      <c r="C39" s="31">
        <v>0.62816612103566483</v>
      </c>
      <c r="D39" s="31">
        <v>0.55293999999999999</v>
      </c>
      <c r="E39" s="31">
        <v>9.6149999999999999E-2</v>
      </c>
      <c r="F39" s="31">
        <v>0.47035383480001774</v>
      </c>
      <c r="G39" s="31">
        <v>0.43239410294602204</v>
      </c>
      <c r="H39" s="31">
        <v>0.29566999999999999</v>
      </c>
      <c r="I39" s="31">
        <v>7.1179999999999993E-2</v>
      </c>
      <c r="J39" s="31">
        <v>0.42275965323688608</v>
      </c>
      <c r="K39" s="31">
        <v>0.19577201808964279</v>
      </c>
      <c r="L39" s="31">
        <v>0.25725999999999999</v>
      </c>
      <c r="M39" s="31">
        <v>6.3013E-2</v>
      </c>
    </row>
    <row r="40" spans="1:13" x14ac:dyDescent="0.25">
      <c r="A40" s="2" t="s">
        <v>36</v>
      </c>
      <c r="B40" s="31">
        <v>0.7501337746860961</v>
      </c>
      <c r="C40" s="31">
        <v>0.524987866947075</v>
      </c>
      <c r="D40" s="31">
        <v>0.49419999999999997</v>
      </c>
      <c r="E40" s="31">
        <v>4.4429999999999997E-2</v>
      </c>
      <c r="F40" s="31">
        <v>0.41824811159919861</v>
      </c>
      <c r="G40" s="31">
        <v>0.38663995320997024</v>
      </c>
      <c r="H40" s="31">
        <v>0.34299000000000002</v>
      </c>
      <c r="I40" s="31">
        <v>3.49E-2</v>
      </c>
      <c r="J40" s="31">
        <v>0.33188566308689754</v>
      </c>
      <c r="K40" s="31">
        <v>0.13834791373710473</v>
      </c>
      <c r="L40" s="31">
        <v>0.15121000000000001</v>
      </c>
      <c r="M40" s="31">
        <v>1.8890000000000001E-2</v>
      </c>
    </row>
    <row r="41" spans="1:13" x14ac:dyDescent="0.25">
      <c r="A41" s="2" t="s">
        <v>37</v>
      </c>
      <c r="B41" s="31">
        <v>0.98357962837773805</v>
      </c>
      <c r="C41" s="31">
        <v>0.73604205232532427</v>
      </c>
      <c r="D41" s="31">
        <v>0.70074999999999998</v>
      </c>
      <c r="E41" s="31">
        <v>9.443E-2</v>
      </c>
      <c r="F41" s="31">
        <v>0.67564237833193286</v>
      </c>
      <c r="G41" s="31">
        <v>0.62762590109869287</v>
      </c>
      <c r="H41" s="31">
        <v>0.62219999999999998</v>
      </c>
      <c r="I41" s="31">
        <v>8.5629999999999998E-2</v>
      </c>
      <c r="J41" s="31">
        <v>0.30793725004580519</v>
      </c>
      <c r="K41" s="31">
        <v>0.10841615122663145</v>
      </c>
      <c r="L41" s="31">
        <v>7.8539999999999999E-2</v>
      </c>
      <c r="M41" s="31">
        <v>2.4943E-2</v>
      </c>
    </row>
    <row r="42" spans="1:13" x14ac:dyDescent="0.25">
      <c r="A42" s="2" t="s">
        <v>38</v>
      </c>
      <c r="B42" s="31">
        <v>0.89239520167615005</v>
      </c>
      <c r="C42" s="31">
        <v>0.66867803942265092</v>
      </c>
      <c r="D42" s="31">
        <v>0.63632</v>
      </c>
      <c r="E42" s="31">
        <v>2.8029999999999999E-2</v>
      </c>
      <c r="F42" s="31">
        <v>0.56472492395857621</v>
      </c>
      <c r="G42" s="31">
        <v>0.53031530850721031</v>
      </c>
      <c r="H42" s="31">
        <v>0.48393000000000003</v>
      </c>
      <c r="I42" s="31">
        <v>2.18E-2</v>
      </c>
      <c r="J42" s="31">
        <v>0.32767027771757384</v>
      </c>
      <c r="K42" s="31">
        <v>0.1383627309154406</v>
      </c>
      <c r="L42" s="31">
        <v>0.15237999999999999</v>
      </c>
      <c r="M42" s="31">
        <v>1.6063999999999998E-2</v>
      </c>
    </row>
    <row r="43" spans="1:13" x14ac:dyDescent="0.25">
      <c r="A43" s="2" t="s">
        <v>39</v>
      </c>
      <c r="B43" s="31">
        <v>0.72760615172978016</v>
      </c>
      <c r="C43" s="31">
        <v>0.48887123053286402</v>
      </c>
      <c r="D43" s="31">
        <v>0.47365000000000002</v>
      </c>
      <c r="E43" s="31">
        <v>3.2640000000000002E-2</v>
      </c>
      <c r="F43" s="31">
        <v>0.43416058815142117</v>
      </c>
      <c r="G43" s="31">
        <v>0.40278674491169669</v>
      </c>
      <c r="H43" s="31">
        <v>0.37130000000000002</v>
      </c>
      <c r="I43" s="31">
        <v>2.9860000000000001E-2</v>
      </c>
      <c r="J43" s="31">
        <v>0.29344556357835905</v>
      </c>
      <c r="K43" s="31">
        <v>8.6084485621167384E-2</v>
      </c>
      <c r="L43" s="31">
        <v>0.10235</v>
      </c>
      <c r="M43" s="31">
        <v>1.472E-2</v>
      </c>
    </row>
    <row r="44" spans="1:13" x14ac:dyDescent="0.25">
      <c r="A44" s="2" t="s">
        <v>40</v>
      </c>
      <c r="B44" s="31">
        <v>0.39581495917380294</v>
      </c>
      <c r="C44" s="31">
        <v>0.19879655182224246</v>
      </c>
      <c r="D44" s="31">
        <v>0.29171000000000002</v>
      </c>
      <c r="E44" s="31">
        <v>7.4310000000000001E-2</v>
      </c>
      <c r="F44" s="31">
        <v>0.17674756038578623</v>
      </c>
      <c r="G44" s="31">
        <v>0.14687473327832939</v>
      </c>
      <c r="H44" s="31">
        <v>0.21112</v>
      </c>
      <c r="I44" s="31">
        <v>6.9430000000000006E-2</v>
      </c>
      <c r="J44" s="31">
        <v>0.21906739878801673</v>
      </c>
      <c r="K44" s="31">
        <v>5.1921818543913062E-2</v>
      </c>
      <c r="L44" s="31">
        <v>8.0600000000000005E-2</v>
      </c>
      <c r="M44" s="31">
        <v>3.5437999999999997E-2</v>
      </c>
    </row>
    <row r="45" spans="1:13" x14ac:dyDescent="0.25">
      <c r="A45" s="2" t="s">
        <v>41</v>
      </c>
      <c r="B45" s="31">
        <v>0.62131783594054968</v>
      </c>
      <c r="C45" s="31">
        <v>0.42759318518473466</v>
      </c>
      <c r="D45" s="31">
        <v>0.40206999999999998</v>
      </c>
      <c r="E45" s="31">
        <v>2.4549999999999999E-2</v>
      </c>
      <c r="F45" s="31">
        <v>0.40143883673104536</v>
      </c>
      <c r="G45" s="31">
        <v>0.36978859944115722</v>
      </c>
      <c r="H45" s="31">
        <v>0.32796999999999998</v>
      </c>
      <c r="I45" s="31">
        <v>2.1479999999999999E-2</v>
      </c>
      <c r="J45" s="31">
        <v>0.21987899920950438</v>
      </c>
      <c r="K45" s="31">
        <v>5.7804585743577469E-2</v>
      </c>
      <c r="L45" s="31">
        <v>7.4099999999999999E-2</v>
      </c>
      <c r="M45" s="31">
        <v>9.3349999999999995E-3</v>
      </c>
    </row>
    <row r="46" spans="1:13" x14ac:dyDescent="0.25">
      <c r="A46" s="2" t="s">
        <v>42</v>
      </c>
      <c r="B46" s="31">
        <v>0.67116253814746263</v>
      </c>
      <c r="C46" s="31">
        <v>0.42000724433753678</v>
      </c>
      <c r="D46" s="31">
        <v>0.44292999999999999</v>
      </c>
      <c r="E46" s="31">
        <v>4.6539999999999998E-2</v>
      </c>
      <c r="F46" s="31">
        <v>0.36105285285161914</v>
      </c>
      <c r="G46" s="31">
        <v>0.32859712513463307</v>
      </c>
      <c r="H46" s="31">
        <v>0.35137000000000002</v>
      </c>
      <c r="I46" s="31">
        <v>4.3619999999999999E-2</v>
      </c>
      <c r="J46" s="31">
        <v>0.31010968529584354</v>
      </c>
      <c r="K46" s="31">
        <v>9.1410119202903761E-2</v>
      </c>
      <c r="L46" s="31">
        <v>9.1560000000000002E-2</v>
      </c>
      <c r="M46" s="31">
        <v>2.2695E-2</v>
      </c>
    </row>
    <row r="47" spans="1:13" x14ac:dyDescent="0.25">
      <c r="A47" s="2" t="s">
        <v>43</v>
      </c>
      <c r="B47" s="31">
        <v>0.98614888418823932</v>
      </c>
      <c r="C47" s="31">
        <v>0.77508050027025455</v>
      </c>
      <c r="D47" s="31">
        <v>0.69503000000000004</v>
      </c>
      <c r="E47" s="31">
        <v>7.0199999999999999E-2</v>
      </c>
      <c r="F47" s="31">
        <v>0.68113334373533108</v>
      </c>
      <c r="G47" s="31">
        <v>0.64327797232146922</v>
      </c>
      <c r="H47" s="31">
        <v>0.54249000000000003</v>
      </c>
      <c r="I47" s="31">
        <v>6.0940000000000001E-2</v>
      </c>
      <c r="J47" s="31">
        <v>0.30501554045290824</v>
      </c>
      <c r="K47" s="31">
        <v>0.1318025279487853</v>
      </c>
      <c r="L47" s="31">
        <v>0.15254000000000001</v>
      </c>
      <c r="M47" s="31">
        <v>2.8393999999999999E-2</v>
      </c>
    </row>
    <row r="48" spans="1:13" x14ac:dyDescent="0.25">
      <c r="A48" s="2" t="s">
        <v>44</v>
      </c>
      <c r="B48" s="31">
        <v>0.66950672047108151</v>
      </c>
      <c r="C48" s="31">
        <v>0.44503607250884103</v>
      </c>
      <c r="D48" s="31">
        <v>0.43784000000000001</v>
      </c>
      <c r="E48" s="31">
        <v>2.7550000000000002E-2</v>
      </c>
      <c r="F48" s="31">
        <v>0.41331609456139856</v>
      </c>
      <c r="G48" s="31">
        <v>0.38071943380636347</v>
      </c>
      <c r="H48" s="31">
        <v>0.31697999999999998</v>
      </c>
      <c r="I48" s="31">
        <v>2.3220000000000001E-2</v>
      </c>
      <c r="J48" s="31">
        <v>0.25619062590968295</v>
      </c>
      <c r="K48" s="31">
        <v>6.4316638702477585E-2</v>
      </c>
      <c r="L48" s="31">
        <v>0.12087000000000001</v>
      </c>
      <c r="M48" s="31">
        <v>1.2068000000000001E-2</v>
      </c>
    </row>
    <row r="49" spans="1:13" x14ac:dyDescent="0.25">
      <c r="A49" s="2" t="s">
        <v>45</v>
      </c>
      <c r="B49" s="31">
        <v>0.88581796730886864</v>
      </c>
      <c r="C49" s="31">
        <v>0.67330868967117885</v>
      </c>
      <c r="D49" s="31">
        <v>0.88517000000000001</v>
      </c>
      <c r="E49" s="31">
        <v>0.15490999999999999</v>
      </c>
      <c r="F49" s="31">
        <v>0.56814198230781687</v>
      </c>
      <c r="G49" s="31">
        <v>0.53018526263874144</v>
      </c>
      <c r="H49" s="31">
        <v>0.70943000000000001</v>
      </c>
      <c r="I49" s="31">
        <v>0.14754</v>
      </c>
      <c r="J49" s="31">
        <v>0.31767598500105165</v>
      </c>
      <c r="K49" s="31">
        <v>0.14312342703243727</v>
      </c>
      <c r="L49" s="31">
        <v>0.17574000000000001</v>
      </c>
      <c r="M49" s="31">
        <v>5.3844999999999997E-2</v>
      </c>
    </row>
    <row r="50" spans="1:13" x14ac:dyDescent="0.25">
      <c r="A50" s="2" t="s">
        <v>46</v>
      </c>
      <c r="B50" s="31">
        <v>0.64024730468209989</v>
      </c>
      <c r="C50" s="31">
        <v>0.40051544016447005</v>
      </c>
      <c r="D50" s="31">
        <v>0.31775999999999999</v>
      </c>
      <c r="E50" s="31">
        <v>4.0640000000000003E-2</v>
      </c>
      <c r="F50" s="31">
        <v>0.34599559510742683</v>
      </c>
      <c r="G50" s="31">
        <v>0.31190681214915339</v>
      </c>
      <c r="H50" s="31">
        <v>0.25667000000000001</v>
      </c>
      <c r="I50" s="31">
        <v>3.7670000000000002E-2</v>
      </c>
      <c r="J50" s="31">
        <v>0.29425170957467306</v>
      </c>
      <c r="K50" s="31">
        <v>8.8608628015316632E-2</v>
      </c>
      <c r="L50" s="31">
        <v>6.1089999999999998E-2</v>
      </c>
      <c r="M50" s="31">
        <v>1.6403000000000001E-2</v>
      </c>
    </row>
    <row r="51" spans="1:13" x14ac:dyDescent="0.25">
      <c r="A51" s="2" t="s">
        <v>47</v>
      </c>
      <c r="B51" s="31">
        <v>0.43129929688905988</v>
      </c>
      <c r="C51" s="31">
        <v>0.22154510645956027</v>
      </c>
      <c r="D51" s="31">
        <v>0.18121999999999999</v>
      </c>
      <c r="E51" s="31">
        <v>6.3109999999999999E-2</v>
      </c>
      <c r="F51" s="31">
        <v>0.20199700883077554</v>
      </c>
      <c r="G51" s="31">
        <v>0.16724483526849157</v>
      </c>
      <c r="H51" s="31">
        <v>5.6430000000000001E-2</v>
      </c>
      <c r="I51" s="31">
        <v>3.261E-2</v>
      </c>
      <c r="J51" s="31">
        <v>0.22930228805828437</v>
      </c>
      <c r="K51" s="31">
        <v>5.43002711910687E-2</v>
      </c>
      <c r="L51" s="31">
        <v>0.12478</v>
      </c>
      <c r="M51" s="31">
        <v>5.459E-2</v>
      </c>
    </row>
    <row r="52" spans="1:13" x14ac:dyDescent="0.25">
      <c r="A52" s="2" t="s">
        <v>48</v>
      </c>
      <c r="B52" s="31">
        <v>0.65456799995829251</v>
      </c>
      <c r="C52" s="31">
        <v>0.43704705695046392</v>
      </c>
      <c r="D52" s="31">
        <v>0.40014</v>
      </c>
      <c r="E52" s="31">
        <v>3.9530000000000003E-2</v>
      </c>
      <c r="F52" s="31">
        <v>0.3912489527994793</v>
      </c>
      <c r="G52" s="31">
        <v>0.35848445972473814</v>
      </c>
      <c r="H52" s="31">
        <v>0.31573000000000001</v>
      </c>
      <c r="I52" s="31">
        <v>3.8150000000000003E-2</v>
      </c>
      <c r="J52" s="31">
        <v>0.26331904715881316</v>
      </c>
      <c r="K52" s="31">
        <v>7.85625972257257E-2</v>
      </c>
      <c r="L52" s="31">
        <v>8.4400000000000003E-2</v>
      </c>
      <c r="M52" s="31">
        <v>1.8518E-2</v>
      </c>
    </row>
    <row r="53" spans="1:13" x14ac:dyDescent="0.25">
      <c r="A53" s="2" t="s">
        <v>49</v>
      </c>
      <c r="B53" s="31">
        <v>0.75550270297894195</v>
      </c>
      <c r="C53" s="31">
        <v>0.52001959445397605</v>
      </c>
      <c r="D53" s="31">
        <v>0.49258000000000002</v>
      </c>
      <c r="E53" s="31">
        <v>2.4029999999999999E-2</v>
      </c>
      <c r="F53" s="31">
        <v>0.45737203226786527</v>
      </c>
      <c r="G53" s="31">
        <v>0.42591376624704003</v>
      </c>
      <c r="H53" s="31">
        <v>0.38713999999999998</v>
      </c>
      <c r="I53" s="31">
        <v>2.0639999999999999E-2</v>
      </c>
      <c r="J53" s="31">
        <v>0.29813067071107674</v>
      </c>
      <c r="K53" s="31">
        <v>9.4105828206936026E-2</v>
      </c>
      <c r="L53" s="31">
        <v>0.10544000000000001</v>
      </c>
      <c r="M53" s="31">
        <v>9.9690000000000004E-3</v>
      </c>
    </row>
    <row r="54" spans="1:13" x14ac:dyDescent="0.25">
      <c r="A54" s="2" t="s">
        <v>50</v>
      </c>
      <c r="B54" s="31">
        <v>0.66241916298656023</v>
      </c>
      <c r="C54" s="31">
        <v>0.44537263641459646</v>
      </c>
      <c r="D54" s="31">
        <v>0.44736999999999999</v>
      </c>
      <c r="E54" s="31">
        <v>5.4550000000000001E-2</v>
      </c>
      <c r="F54" s="31">
        <v>0.37382134051580734</v>
      </c>
      <c r="G54" s="31">
        <v>0.35319907211185697</v>
      </c>
      <c r="H54" s="31">
        <v>0.33657999999999999</v>
      </c>
      <c r="I54" s="31">
        <v>5.0610000000000002E-2</v>
      </c>
      <c r="J54" s="31">
        <v>0.28859782247075283</v>
      </c>
      <c r="K54" s="31">
        <v>9.217356430273943E-2</v>
      </c>
      <c r="L54" s="31">
        <v>0.11079</v>
      </c>
      <c r="M54" s="31">
        <v>2.6123E-2</v>
      </c>
    </row>
    <row r="55" spans="1:13" x14ac:dyDescent="0.25">
      <c r="A55" s="2" t="s">
        <v>51</v>
      </c>
      <c r="B55" s="31">
        <v>1.0910849236864477</v>
      </c>
      <c r="C55" s="31">
        <v>0.83566654448179323</v>
      </c>
      <c r="D55" s="31">
        <v>0.69671000000000005</v>
      </c>
      <c r="E55" s="31">
        <v>0.1091</v>
      </c>
      <c r="F55" s="31">
        <v>0.58921705492859977</v>
      </c>
      <c r="G55" s="31">
        <v>0.54125299287948148</v>
      </c>
      <c r="H55" s="31">
        <v>0.45928000000000002</v>
      </c>
      <c r="I55" s="31">
        <v>9.3590000000000007E-2</v>
      </c>
      <c r="J55" s="31">
        <v>0.50186786875784783</v>
      </c>
      <c r="K55" s="31">
        <v>0.2944135516023117</v>
      </c>
      <c r="L55" s="31">
        <v>0.23743</v>
      </c>
      <c r="M55" s="31">
        <v>6.0865000000000002E-2</v>
      </c>
    </row>
    <row r="56" spans="1:13" x14ac:dyDescent="0.25">
      <c r="A56" s="2" t="s">
        <v>52</v>
      </c>
      <c r="B56" s="31">
        <v>0.67210788280454192</v>
      </c>
      <c r="C56" s="31">
        <v>0.46605806108982911</v>
      </c>
      <c r="D56" s="31">
        <v>0.44277</v>
      </c>
      <c r="E56" s="31">
        <v>3.8940000000000002E-2</v>
      </c>
      <c r="F56" s="31">
        <v>0.41098709873539668</v>
      </c>
      <c r="G56" s="31">
        <v>0.38510407364784105</v>
      </c>
      <c r="H56" s="31">
        <v>0.31640000000000001</v>
      </c>
      <c r="I56" s="31">
        <v>3.1859999999999999E-2</v>
      </c>
      <c r="J56" s="31">
        <v>0.2611207840691453</v>
      </c>
      <c r="K56" s="31">
        <v>8.0953987441988146E-2</v>
      </c>
      <c r="L56" s="31">
        <v>0.12637000000000001</v>
      </c>
      <c r="M56" s="31">
        <v>1.7049999999999999E-2</v>
      </c>
    </row>
    <row r="57" spans="1:13" x14ac:dyDescent="0.25">
      <c r="A57" s="2" t="s">
        <v>53</v>
      </c>
      <c r="B57" s="31">
        <v>0.92661469614419434</v>
      </c>
      <c r="C57" s="31">
        <v>0.72528458154823816</v>
      </c>
      <c r="D57" s="31">
        <v>0.63236999999999999</v>
      </c>
      <c r="E57" s="31">
        <v>4.786E-2</v>
      </c>
      <c r="F57" s="31">
        <v>0.64208085646403246</v>
      </c>
      <c r="G57" s="31">
        <v>0.6080360295029722</v>
      </c>
      <c r="H57" s="31">
        <v>0.52081999999999995</v>
      </c>
      <c r="I57" s="31">
        <v>4.5249999999999999E-2</v>
      </c>
      <c r="J57" s="31">
        <v>0.28453383968016183</v>
      </c>
      <c r="K57" s="31">
        <v>0.11724855204526588</v>
      </c>
      <c r="L57" s="31">
        <v>0.11155</v>
      </c>
      <c r="M57" s="31">
        <v>1.7181999999999999E-2</v>
      </c>
    </row>
    <row r="58" spans="1:13" x14ac:dyDescent="0.25">
      <c r="A58" s="2" t="s">
        <v>54</v>
      </c>
      <c r="B58" s="31">
        <v>0.6860174201293745</v>
      </c>
      <c r="C58" s="31">
        <v>0.37285832300161426</v>
      </c>
      <c r="D58" s="31">
        <v>0.31080999999999998</v>
      </c>
      <c r="E58" s="31">
        <v>5.4010000000000002E-2</v>
      </c>
      <c r="F58" s="31">
        <v>0.33292791973072505</v>
      </c>
      <c r="G58" s="31">
        <v>0.28383316161077937</v>
      </c>
      <c r="H58" s="31">
        <v>0.22509000000000001</v>
      </c>
      <c r="I58" s="31">
        <v>4.6330000000000003E-2</v>
      </c>
      <c r="J58" s="31">
        <v>0.35308950039864945</v>
      </c>
      <c r="K58" s="31">
        <v>8.9025161390834884E-2</v>
      </c>
      <c r="L58" s="31">
        <v>8.5720000000000005E-2</v>
      </c>
      <c r="M58" s="31">
        <v>2.4587000000000001E-2</v>
      </c>
    </row>
    <row r="59" spans="1:13" x14ac:dyDescent="0.25">
      <c r="A59" s="2" t="s">
        <v>55</v>
      </c>
      <c r="B59" s="31">
        <v>0.59786811546969498</v>
      </c>
      <c r="C59" s="31">
        <v>0.4026288651427975</v>
      </c>
      <c r="D59" s="31">
        <v>0.41350999999999999</v>
      </c>
      <c r="E59" s="31">
        <v>2.988E-2</v>
      </c>
      <c r="F59" s="31">
        <v>0.38166181017621537</v>
      </c>
      <c r="G59" s="31">
        <v>0.35025509185807147</v>
      </c>
      <c r="H59" s="31">
        <v>0.30019000000000001</v>
      </c>
      <c r="I59" s="31">
        <v>2.6179999999999998E-2</v>
      </c>
      <c r="J59" s="31">
        <v>0.21620630529347956</v>
      </c>
      <c r="K59" s="31">
        <v>5.2373773284726033E-2</v>
      </c>
      <c r="L59" s="31">
        <v>0.11330999999999999</v>
      </c>
      <c r="M59" s="31">
        <v>1.4378999999999999E-2</v>
      </c>
    </row>
    <row r="60" spans="1:13" x14ac:dyDescent="0.25">
      <c r="A60" s="3" t="s">
        <v>56</v>
      </c>
      <c r="B60" s="32">
        <v>0.50555582491107598</v>
      </c>
      <c r="C60" s="32">
        <v>0.28958167128733825</v>
      </c>
      <c r="D60" s="32">
        <v>0.17504</v>
      </c>
      <c r="E60" s="32">
        <v>6.9180000000000005E-2</v>
      </c>
      <c r="F60" s="32">
        <v>0.24374225908964692</v>
      </c>
      <c r="G60" s="32">
        <v>0.21068499067785032</v>
      </c>
      <c r="H60" s="32">
        <v>0.16741</v>
      </c>
      <c r="I60" s="32">
        <v>6.8779999999999994E-2</v>
      </c>
      <c r="J60" s="32">
        <v>0.26181356582142906</v>
      </c>
      <c r="K60" s="32">
        <v>7.8896680609487901E-2</v>
      </c>
      <c r="L60" s="32">
        <v>7.6299999999999996E-3</v>
      </c>
      <c r="M60" s="32">
        <v>9.1000000000000004E-3</v>
      </c>
    </row>
    <row r="62" spans="1:13" x14ac:dyDescent="0.25">
      <c r="A62" s="21" t="s">
        <v>75</v>
      </c>
    </row>
    <row r="63" spans="1:13" x14ac:dyDescent="0.25">
      <c r="A63" s="21" t="s">
        <v>76</v>
      </c>
    </row>
    <row r="65" spans="1:1" x14ac:dyDescent="0.25">
      <c r="A65" s="21" t="s">
        <v>138</v>
      </c>
    </row>
  </sheetData>
  <mergeCells count="9">
    <mergeCell ref="D6:E6"/>
    <mergeCell ref="H6:I6"/>
    <mergeCell ref="L6:M6"/>
    <mergeCell ref="B4:E4"/>
    <mergeCell ref="F4:I4"/>
    <mergeCell ref="J4:M4"/>
    <mergeCell ref="B5:C5"/>
    <mergeCell ref="F5:G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B1" workbookViewId="0">
      <selection activeCell="A65" sqref="A65:IV65"/>
    </sheetView>
  </sheetViews>
  <sheetFormatPr defaultRowHeight="15" x14ac:dyDescent="0.25"/>
  <cols>
    <col min="1" max="1" width="21.42578125" customWidth="1"/>
    <col min="2" max="2" width="9.85546875" bestFit="1" customWidth="1"/>
    <col min="3" max="3" width="12.5703125" customWidth="1"/>
    <col min="6" max="6" width="9.85546875" customWidth="1"/>
    <col min="7" max="7" width="12.42578125" customWidth="1"/>
    <col min="10" max="10" width="9.85546875" customWidth="1"/>
    <col min="11" max="11" width="12.5703125" customWidth="1"/>
  </cols>
  <sheetData>
    <row r="1" spans="1:13" x14ac:dyDescent="0.25">
      <c r="A1" t="s">
        <v>135</v>
      </c>
    </row>
    <row r="2" spans="1:13" x14ac:dyDescent="0.25">
      <c r="A2" t="s">
        <v>124</v>
      </c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16"/>
      <c r="B4" s="69" t="s">
        <v>74</v>
      </c>
      <c r="C4" s="71"/>
      <c r="D4" s="71"/>
      <c r="E4" s="73"/>
      <c r="F4" s="69" t="s">
        <v>66</v>
      </c>
      <c r="G4" s="71"/>
      <c r="H4" s="71"/>
      <c r="I4" s="73"/>
      <c r="J4" s="69" t="s">
        <v>68</v>
      </c>
      <c r="K4" s="71"/>
      <c r="L4" s="71"/>
      <c r="M4" s="71"/>
    </row>
    <row r="5" spans="1:13" x14ac:dyDescent="0.25">
      <c r="A5" s="17"/>
      <c r="B5" s="69" t="s">
        <v>116</v>
      </c>
      <c r="C5" s="73"/>
      <c r="E5" s="18"/>
      <c r="F5" s="69" t="s">
        <v>116</v>
      </c>
      <c r="G5" s="73"/>
      <c r="I5" s="18"/>
      <c r="J5" s="69" t="s">
        <v>116</v>
      </c>
      <c r="K5" s="73"/>
    </row>
    <row r="6" spans="1:13" ht="30" customHeight="1" x14ac:dyDescent="0.25">
      <c r="A6" s="17"/>
      <c r="B6" s="64" t="s">
        <v>125</v>
      </c>
      <c r="C6" s="24" t="s">
        <v>126</v>
      </c>
      <c r="D6" s="69" t="s">
        <v>109</v>
      </c>
      <c r="E6" s="72"/>
      <c r="F6" s="64" t="s">
        <v>125</v>
      </c>
      <c r="G6" s="24" t="s">
        <v>126</v>
      </c>
      <c r="H6" s="69" t="s">
        <v>109</v>
      </c>
      <c r="I6" s="72"/>
      <c r="J6" s="64" t="s">
        <v>125</v>
      </c>
      <c r="K6" s="24" t="s">
        <v>126</v>
      </c>
      <c r="L6" s="71" t="s">
        <v>109</v>
      </c>
      <c r="M6" s="70"/>
    </row>
    <row r="7" spans="1:13" x14ac:dyDescent="0.25">
      <c r="A7" s="18" t="s">
        <v>0</v>
      </c>
      <c r="B7" s="25" t="s">
        <v>136</v>
      </c>
      <c r="C7" s="25" t="s">
        <v>137</v>
      </c>
      <c r="D7" s="11" t="s">
        <v>3</v>
      </c>
      <c r="E7" s="12" t="s">
        <v>4</v>
      </c>
      <c r="F7" s="25" t="s">
        <v>136</v>
      </c>
      <c r="G7" s="25" t="s">
        <v>137</v>
      </c>
      <c r="H7" s="11" t="s">
        <v>3</v>
      </c>
      <c r="I7" s="12" t="s">
        <v>4</v>
      </c>
      <c r="J7" s="25" t="s">
        <v>136</v>
      </c>
      <c r="K7" s="25" t="s">
        <v>137</v>
      </c>
      <c r="L7" s="11" t="s">
        <v>3</v>
      </c>
      <c r="M7" s="15" t="s">
        <v>4</v>
      </c>
    </row>
    <row r="8" spans="1:13" x14ac:dyDescent="0.25">
      <c r="A8" s="17"/>
    </row>
    <row r="9" spans="1:13" x14ac:dyDescent="0.25">
      <c r="A9" s="2" t="s">
        <v>6</v>
      </c>
      <c r="B9" s="34">
        <v>901997</v>
      </c>
      <c r="C9" s="34">
        <v>646464</v>
      </c>
      <c r="D9" s="34">
        <v>593324</v>
      </c>
      <c r="E9" s="34">
        <v>6906.41</v>
      </c>
      <c r="F9" s="34">
        <v>552620</v>
      </c>
      <c r="G9" s="34">
        <v>514735</v>
      </c>
      <c r="H9" s="34">
        <v>440989</v>
      </c>
      <c r="I9" s="34">
        <v>5964.13</v>
      </c>
      <c r="J9" s="34">
        <v>349377</v>
      </c>
      <c r="K9" s="34">
        <v>131729</v>
      </c>
      <c r="L9" s="34">
        <v>152335</v>
      </c>
      <c r="M9" s="34">
        <v>3224.77</v>
      </c>
    </row>
    <row r="10" spans="1:13" x14ac:dyDescent="0.25">
      <c r="A10" s="2" t="s">
        <v>7</v>
      </c>
      <c r="B10" s="34">
        <v>11259</v>
      </c>
      <c r="C10" s="34">
        <v>6582</v>
      </c>
      <c r="D10" s="34">
        <v>5452</v>
      </c>
      <c r="E10" s="34">
        <v>709.41</v>
      </c>
      <c r="F10" s="34">
        <v>5380</v>
      </c>
      <c r="G10" s="34">
        <v>4878</v>
      </c>
      <c r="H10" s="34">
        <v>3674</v>
      </c>
      <c r="I10" s="34">
        <v>595.14</v>
      </c>
      <c r="J10" s="34">
        <v>5879</v>
      </c>
      <c r="K10" s="34">
        <v>1704</v>
      </c>
      <c r="L10" s="34">
        <v>1778</v>
      </c>
      <c r="M10" s="34">
        <v>448.68</v>
      </c>
    </row>
    <row r="11" spans="1:13" x14ac:dyDescent="0.25">
      <c r="A11" s="2" t="s">
        <v>8</v>
      </c>
      <c r="B11" s="34">
        <v>1851</v>
      </c>
      <c r="C11" s="34">
        <v>1228</v>
      </c>
      <c r="D11" s="34">
        <v>752</v>
      </c>
      <c r="E11" s="34">
        <v>218.86</v>
      </c>
      <c r="F11" s="34">
        <v>1057</v>
      </c>
      <c r="G11" s="34">
        <v>950</v>
      </c>
      <c r="H11" s="34">
        <v>396</v>
      </c>
      <c r="I11" s="34">
        <v>168.31</v>
      </c>
      <c r="J11" s="34">
        <v>794</v>
      </c>
      <c r="K11" s="34">
        <v>278</v>
      </c>
      <c r="L11" s="34">
        <v>356</v>
      </c>
      <c r="M11" s="34">
        <v>155.76</v>
      </c>
    </row>
    <row r="12" spans="1:13" x14ac:dyDescent="0.25">
      <c r="A12" s="2" t="s">
        <v>9</v>
      </c>
      <c r="B12" s="34">
        <v>20948</v>
      </c>
      <c r="C12" s="34">
        <v>15817</v>
      </c>
      <c r="D12" s="34">
        <v>15143</v>
      </c>
      <c r="E12" s="34">
        <v>1241.33</v>
      </c>
      <c r="F12" s="34">
        <v>14407</v>
      </c>
      <c r="G12" s="34">
        <v>13552</v>
      </c>
      <c r="H12" s="34">
        <v>12512</v>
      </c>
      <c r="I12" s="34">
        <v>1152.3499999999999</v>
      </c>
      <c r="J12" s="34">
        <v>6541</v>
      </c>
      <c r="K12" s="34">
        <v>2265</v>
      </c>
      <c r="L12" s="34">
        <v>2631</v>
      </c>
      <c r="M12" s="34">
        <v>489.67</v>
      </c>
    </row>
    <row r="13" spans="1:13" x14ac:dyDescent="0.25">
      <c r="A13" s="2" t="s">
        <v>10</v>
      </c>
      <c r="B13" s="34">
        <v>7004</v>
      </c>
      <c r="C13" s="34">
        <v>4226</v>
      </c>
      <c r="D13" s="34">
        <v>4015</v>
      </c>
      <c r="E13" s="34">
        <v>563.69000000000005</v>
      </c>
      <c r="F13" s="34">
        <v>3550</v>
      </c>
      <c r="G13" s="34">
        <v>3186</v>
      </c>
      <c r="H13" s="34">
        <v>3041</v>
      </c>
      <c r="I13" s="34">
        <v>516.72</v>
      </c>
      <c r="J13" s="34">
        <v>3454</v>
      </c>
      <c r="K13" s="34">
        <v>1040</v>
      </c>
      <c r="L13" s="34">
        <v>974</v>
      </c>
      <c r="M13" s="34">
        <v>228.54</v>
      </c>
    </row>
    <row r="14" spans="1:13" x14ac:dyDescent="0.25">
      <c r="A14" s="2" t="s">
        <v>11</v>
      </c>
      <c r="B14" s="34">
        <v>125516</v>
      </c>
      <c r="C14" s="34">
        <v>98153</v>
      </c>
      <c r="D14" s="34">
        <v>90023</v>
      </c>
      <c r="E14" s="34">
        <v>2769.16</v>
      </c>
      <c r="F14" s="34">
        <v>74060</v>
      </c>
      <c r="G14" s="34">
        <v>69841</v>
      </c>
      <c r="H14" s="34">
        <v>61129</v>
      </c>
      <c r="I14" s="34">
        <v>2424.5300000000002</v>
      </c>
      <c r="J14" s="34">
        <v>51456</v>
      </c>
      <c r="K14" s="34">
        <v>28312</v>
      </c>
      <c r="L14" s="34">
        <v>28894</v>
      </c>
      <c r="M14" s="34">
        <v>1522.16</v>
      </c>
    </row>
    <row r="15" spans="1:13" x14ac:dyDescent="0.25">
      <c r="A15" s="2" t="s">
        <v>12</v>
      </c>
      <c r="B15" s="34">
        <v>16114</v>
      </c>
      <c r="C15" s="34">
        <v>12424</v>
      </c>
      <c r="D15" s="34">
        <v>12116</v>
      </c>
      <c r="E15" s="34">
        <v>1045.83</v>
      </c>
      <c r="F15" s="34">
        <v>11331</v>
      </c>
      <c r="G15" s="34">
        <v>10806</v>
      </c>
      <c r="H15" s="34">
        <v>10116</v>
      </c>
      <c r="I15" s="34">
        <v>906.21</v>
      </c>
      <c r="J15" s="34">
        <v>4783</v>
      </c>
      <c r="K15" s="34">
        <v>1618</v>
      </c>
      <c r="L15" s="34">
        <v>2000</v>
      </c>
      <c r="M15" s="34">
        <v>482.9</v>
      </c>
    </row>
    <row r="16" spans="1:13" x14ac:dyDescent="0.25">
      <c r="A16" s="2" t="s">
        <v>13</v>
      </c>
      <c r="B16" s="34">
        <v>10747</v>
      </c>
      <c r="C16" s="34">
        <v>7852</v>
      </c>
      <c r="D16" s="34">
        <v>9135</v>
      </c>
      <c r="E16" s="34">
        <v>906.28</v>
      </c>
      <c r="F16" s="34">
        <v>5536</v>
      </c>
      <c r="G16" s="34">
        <v>5148</v>
      </c>
      <c r="H16" s="34">
        <v>5235</v>
      </c>
      <c r="I16" s="34">
        <v>798.29</v>
      </c>
      <c r="J16" s="34">
        <v>5211</v>
      </c>
      <c r="K16" s="34">
        <v>2704</v>
      </c>
      <c r="L16" s="34">
        <v>3900</v>
      </c>
      <c r="M16" s="34">
        <v>581.77</v>
      </c>
    </row>
    <row r="17" spans="1:13" x14ac:dyDescent="0.25">
      <c r="A17" s="2" t="s">
        <v>14</v>
      </c>
      <c r="B17" s="34">
        <v>3352</v>
      </c>
      <c r="C17" s="34">
        <v>2646</v>
      </c>
      <c r="D17" s="34">
        <v>1859</v>
      </c>
      <c r="E17" s="34">
        <v>314.49</v>
      </c>
      <c r="F17" s="34">
        <v>2386</v>
      </c>
      <c r="G17" s="34">
        <v>2266</v>
      </c>
      <c r="H17" s="34">
        <v>1319</v>
      </c>
      <c r="I17" s="34">
        <v>245.31</v>
      </c>
      <c r="J17" s="34">
        <v>966</v>
      </c>
      <c r="K17" s="34">
        <v>380</v>
      </c>
      <c r="L17" s="34">
        <v>540</v>
      </c>
      <c r="M17" s="34">
        <v>151.13</v>
      </c>
    </row>
    <row r="18" spans="1:13" x14ac:dyDescent="0.25">
      <c r="A18" s="2" t="s">
        <v>57</v>
      </c>
      <c r="B18" s="34">
        <v>5146</v>
      </c>
      <c r="C18" s="34">
        <v>4822</v>
      </c>
      <c r="D18" s="34">
        <v>2959</v>
      </c>
      <c r="E18" s="34">
        <v>371.67</v>
      </c>
      <c r="F18" s="34">
        <v>4161</v>
      </c>
      <c r="G18" s="34">
        <v>4077</v>
      </c>
      <c r="H18" s="34">
        <v>2750</v>
      </c>
      <c r="I18" s="34">
        <v>354.97</v>
      </c>
      <c r="J18" s="34">
        <v>985</v>
      </c>
      <c r="K18" s="34">
        <v>745</v>
      </c>
      <c r="L18" s="34">
        <v>209</v>
      </c>
      <c r="M18" s="34">
        <v>111.05</v>
      </c>
    </row>
    <row r="19" spans="1:13" x14ac:dyDescent="0.25">
      <c r="A19" s="2" t="s">
        <v>15</v>
      </c>
      <c r="B19" s="34">
        <v>65601</v>
      </c>
      <c r="C19" s="34">
        <v>48496</v>
      </c>
      <c r="D19" s="34">
        <v>40537</v>
      </c>
      <c r="E19" s="34">
        <v>2009.94</v>
      </c>
      <c r="F19" s="34">
        <v>44393</v>
      </c>
      <c r="G19" s="34">
        <v>41712</v>
      </c>
      <c r="H19" s="34">
        <v>32384</v>
      </c>
      <c r="I19" s="34">
        <v>1883.47</v>
      </c>
      <c r="J19" s="34">
        <v>21208</v>
      </c>
      <c r="K19" s="34">
        <v>6784</v>
      </c>
      <c r="L19" s="34">
        <v>8153</v>
      </c>
      <c r="M19" s="34">
        <v>826.29</v>
      </c>
    </row>
    <row r="20" spans="1:13" x14ac:dyDescent="0.25">
      <c r="A20" s="2" t="s">
        <v>16</v>
      </c>
      <c r="B20" s="34">
        <v>29844</v>
      </c>
      <c r="C20" s="34">
        <v>21318</v>
      </c>
      <c r="D20" s="34">
        <v>15897</v>
      </c>
      <c r="E20" s="34">
        <v>1241.44</v>
      </c>
      <c r="F20" s="34">
        <v>18833</v>
      </c>
      <c r="G20" s="34">
        <v>17657</v>
      </c>
      <c r="H20" s="34">
        <v>12760</v>
      </c>
      <c r="I20" s="34">
        <v>1093.25</v>
      </c>
      <c r="J20" s="34">
        <v>11011</v>
      </c>
      <c r="K20" s="34">
        <v>3661</v>
      </c>
      <c r="L20" s="34">
        <v>3137</v>
      </c>
      <c r="M20" s="34">
        <v>495.97</v>
      </c>
    </row>
    <row r="21" spans="1:13" x14ac:dyDescent="0.25">
      <c r="A21" s="2" t="s">
        <v>17</v>
      </c>
      <c r="B21" s="34">
        <v>4248</v>
      </c>
      <c r="C21" s="34">
        <v>3239</v>
      </c>
      <c r="D21" s="34">
        <v>3472</v>
      </c>
      <c r="E21" s="34">
        <v>447.41</v>
      </c>
      <c r="F21" s="34">
        <v>2786</v>
      </c>
      <c r="G21" s="34">
        <v>2659</v>
      </c>
      <c r="H21" s="34">
        <v>1997</v>
      </c>
      <c r="I21" s="34">
        <v>362.08</v>
      </c>
      <c r="J21" s="34">
        <v>1462</v>
      </c>
      <c r="K21" s="34">
        <v>580</v>
      </c>
      <c r="L21" s="34">
        <v>1475</v>
      </c>
      <c r="M21" s="34">
        <v>344.1</v>
      </c>
    </row>
    <row r="22" spans="1:13" x14ac:dyDescent="0.25">
      <c r="A22" s="2" t="s">
        <v>18</v>
      </c>
      <c r="B22" s="34">
        <v>3245</v>
      </c>
      <c r="C22" s="34">
        <v>2042</v>
      </c>
      <c r="D22" s="34">
        <v>1815</v>
      </c>
      <c r="E22" s="34">
        <v>388.34</v>
      </c>
      <c r="F22" s="34">
        <v>1765</v>
      </c>
      <c r="G22" s="34">
        <v>1596</v>
      </c>
      <c r="H22" s="34">
        <v>1038</v>
      </c>
      <c r="I22" s="34">
        <v>270</v>
      </c>
      <c r="J22" s="34">
        <v>1480</v>
      </c>
      <c r="K22" s="34">
        <v>446</v>
      </c>
      <c r="L22" s="34">
        <v>777</v>
      </c>
      <c r="M22" s="34">
        <v>238.79</v>
      </c>
    </row>
    <row r="23" spans="1:13" x14ac:dyDescent="0.25">
      <c r="A23" s="2" t="s">
        <v>19</v>
      </c>
      <c r="B23" s="34">
        <v>32469</v>
      </c>
      <c r="C23" s="34">
        <v>23049</v>
      </c>
      <c r="D23" s="34">
        <v>19670</v>
      </c>
      <c r="E23" s="34">
        <v>1337.99</v>
      </c>
      <c r="F23" s="34">
        <v>20876</v>
      </c>
      <c r="G23" s="34">
        <v>19442</v>
      </c>
      <c r="H23" s="34">
        <v>15032</v>
      </c>
      <c r="I23" s="34">
        <v>1069.42</v>
      </c>
      <c r="J23" s="34">
        <v>11593</v>
      </c>
      <c r="K23" s="34">
        <v>3607</v>
      </c>
      <c r="L23" s="34">
        <v>4638</v>
      </c>
      <c r="M23" s="34">
        <v>572.75</v>
      </c>
    </row>
    <row r="24" spans="1:13" x14ac:dyDescent="0.25">
      <c r="A24" s="2" t="s">
        <v>20</v>
      </c>
      <c r="B24" s="34">
        <v>16428</v>
      </c>
      <c r="C24" s="34">
        <v>11074</v>
      </c>
      <c r="D24" s="34">
        <v>9936</v>
      </c>
      <c r="E24" s="34">
        <v>943.14</v>
      </c>
      <c r="F24" s="34">
        <v>10270</v>
      </c>
      <c r="G24" s="34">
        <v>9471</v>
      </c>
      <c r="H24" s="34">
        <v>8009</v>
      </c>
      <c r="I24" s="34">
        <v>823.93</v>
      </c>
      <c r="J24" s="34">
        <v>6158</v>
      </c>
      <c r="K24" s="34">
        <v>1603</v>
      </c>
      <c r="L24" s="34">
        <v>1927</v>
      </c>
      <c r="M24" s="34">
        <v>336.29</v>
      </c>
    </row>
    <row r="25" spans="1:13" x14ac:dyDescent="0.25">
      <c r="A25" s="2" t="s">
        <v>21</v>
      </c>
      <c r="B25" s="34">
        <v>6540</v>
      </c>
      <c r="C25" s="34">
        <v>4093</v>
      </c>
      <c r="D25" s="34">
        <v>4556</v>
      </c>
      <c r="E25" s="34">
        <v>586.12</v>
      </c>
      <c r="F25" s="34">
        <v>3067</v>
      </c>
      <c r="G25" s="34">
        <v>2720</v>
      </c>
      <c r="H25" s="34">
        <v>2455</v>
      </c>
      <c r="I25" s="34">
        <v>497.12</v>
      </c>
      <c r="J25" s="34">
        <v>3473</v>
      </c>
      <c r="K25" s="34">
        <v>1373</v>
      </c>
      <c r="L25" s="34">
        <v>2101</v>
      </c>
      <c r="M25" s="34">
        <v>359.22</v>
      </c>
    </row>
    <row r="26" spans="1:13" x14ac:dyDescent="0.25">
      <c r="A26" s="2" t="s">
        <v>22</v>
      </c>
      <c r="B26" s="34">
        <v>6176</v>
      </c>
      <c r="C26" s="34">
        <v>4009</v>
      </c>
      <c r="D26" s="34">
        <v>3638</v>
      </c>
      <c r="E26" s="34">
        <v>548.19000000000005</v>
      </c>
      <c r="F26" s="34">
        <v>3445</v>
      </c>
      <c r="G26" s="34">
        <v>3176</v>
      </c>
      <c r="H26" s="34">
        <v>2837</v>
      </c>
      <c r="I26" s="34">
        <v>479.87</v>
      </c>
      <c r="J26" s="34">
        <v>2731</v>
      </c>
      <c r="K26" s="34">
        <v>833</v>
      </c>
      <c r="L26" s="34">
        <v>801</v>
      </c>
      <c r="M26" s="34">
        <v>204.05</v>
      </c>
    </row>
    <row r="27" spans="1:13" x14ac:dyDescent="0.25">
      <c r="A27" s="2" t="s">
        <v>23</v>
      </c>
      <c r="B27" s="34">
        <v>11572</v>
      </c>
      <c r="C27" s="34">
        <v>7195</v>
      </c>
      <c r="D27" s="34">
        <v>6822</v>
      </c>
      <c r="E27" s="34">
        <v>689.23</v>
      </c>
      <c r="F27" s="34">
        <v>6461</v>
      </c>
      <c r="G27" s="34">
        <v>5867</v>
      </c>
      <c r="H27" s="34">
        <v>5337</v>
      </c>
      <c r="I27" s="34">
        <v>654.16</v>
      </c>
      <c r="J27" s="34">
        <v>5111</v>
      </c>
      <c r="K27" s="34">
        <v>1328</v>
      </c>
      <c r="L27" s="34">
        <v>1485</v>
      </c>
      <c r="M27" s="34">
        <v>358.91</v>
      </c>
    </row>
    <row r="28" spans="1:13" x14ac:dyDescent="0.25">
      <c r="A28" s="2" t="s">
        <v>24</v>
      </c>
      <c r="B28" s="34">
        <v>12153</v>
      </c>
      <c r="C28" s="34">
        <v>8076</v>
      </c>
      <c r="D28" s="34">
        <v>5379</v>
      </c>
      <c r="E28" s="34">
        <v>668.24</v>
      </c>
      <c r="F28" s="34">
        <v>6987</v>
      </c>
      <c r="G28" s="34">
        <v>6345</v>
      </c>
      <c r="H28" s="34">
        <v>4096</v>
      </c>
      <c r="I28" s="34">
        <v>550.75</v>
      </c>
      <c r="J28" s="34">
        <v>5166</v>
      </c>
      <c r="K28" s="34">
        <v>1731</v>
      </c>
      <c r="L28" s="34">
        <v>1283</v>
      </c>
      <c r="M28" s="34">
        <v>281.68</v>
      </c>
    </row>
    <row r="29" spans="1:13" x14ac:dyDescent="0.25">
      <c r="A29" s="2" t="s">
        <v>25</v>
      </c>
      <c r="B29" s="34">
        <v>5405</v>
      </c>
      <c r="C29" s="34">
        <v>3958</v>
      </c>
      <c r="D29" s="34">
        <v>4220</v>
      </c>
      <c r="E29" s="34">
        <v>598.13</v>
      </c>
      <c r="F29" s="34">
        <v>3828</v>
      </c>
      <c r="G29" s="34">
        <v>3551</v>
      </c>
      <c r="H29" s="34">
        <v>3249</v>
      </c>
      <c r="I29" s="34">
        <v>513.51</v>
      </c>
      <c r="J29" s="34">
        <v>1577</v>
      </c>
      <c r="K29" s="34">
        <v>407</v>
      </c>
      <c r="L29" s="34">
        <v>971</v>
      </c>
      <c r="M29" s="34">
        <v>249.72</v>
      </c>
    </row>
    <row r="30" spans="1:13" x14ac:dyDescent="0.25">
      <c r="A30" s="2" t="s">
        <v>26</v>
      </c>
      <c r="B30" s="34">
        <v>16987</v>
      </c>
      <c r="C30" s="34">
        <v>12538</v>
      </c>
      <c r="D30" s="34">
        <v>10321</v>
      </c>
      <c r="E30" s="34">
        <v>1019.35</v>
      </c>
      <c r="F30" s="34">
        <v>10903</v>
      </c>
      <c r="G30" s="34">
        <v>10217</v>
      </c>
      <c r="H30" s="34">
        <v>7756</v>
      </c>
      <c r="I30" s="34">
        <v>876.24</v>
      </c>
      <c r="J30" s="34">
        <v>6084</v>
      </c>
      <c r="K30" s="34">
        <v>2321</v>
      </c>
      <c r="L30" s="34">
        <v>2565</v>
      </c>
      <c r="M30" s="34">
        <v>448.28</v>
      </c>
    </row>
    <row r="31" spans="1:13" x14ac:dyDescent="0.25">
      <c r="A31" s="2" t="s">
        <v>27</v>
      </c>
      <c r="B31" s="34">
        <v>26049</v>
      </c>
      <c r="C31" s="34">
        <v>20256</v>
      </c>
      <c r="D31" s="34">
        <v>20905</v>
      </c>
      <c r="E31" s="34">
        <v>1485.65</v>
      </c>
      <c r="F31" s="34">
        <v>12299</v>
      </c>
      <c r="G31" s="34">
        <v>11393</v>
      </c>
      <c r="H31" s="34">
        <v>11150</v>
      </c>
      <c r="I31" s="34">
        <v>1105.6300000000001</v>
      </c>
      <c r="J31" s="34">
        <v>13750</v>
      </c>
      <c r="K31" s="34">
        <v>8863</v>
      </c>
      <c r="L31" s="34">
        <v>9755</v>
      </c>
      <c r="M31" s="34">
        <v>825.57</v>
      </c>
    </row>
    <row r="32" spans="1:13" x14ac:dyDescent="0.25">
      <c r="A32" s="2" t="s">
        <v>28</v>
      </c>
      <c r="B32" s="34">
        <v>21782</v>
      </c>
      <c r="C32" s="34">
        <v>14598</v>
      </c>
      <c r="D32" s="34">
        <v>14794</v>
      </c>
      <c r="E32" s="34">
        <v>1068.5</v>
      </c>
      <c r="F32" s="34">
        <v>13440</v>
      </c>
      <c r="G32" s="34">
        <v>12396</v>
      </c>
      <c r="H32" s="34">
        <v>11007</v>
      </c>
      <c r="I32" s="34">
        <v>946.55</v>
      </c>
      <c r="J32" s="34">
        <v>8342</v>
      </c>
      <c r="K32" s="34">
        <v>2202</v>
      </c>
      <c r="L32" s="34">
        <v>3787</v>
      </c>
      <c r="M32" s="34">
        <v>520.33000000000004</v>
      </c>
    </row>
    <row r="33" spans="1:13" x14ac:dyDescent="0.25">
      <c r="A33" s="2" t="s">
        <v>29</v>
      </c>
      <c r="B33" s="34">
        <v>13718</v>
      </c>
      <c r="C33" s="34">
        <v>10207</v>
      </c>
      <c r="D33" s="34">
        <v>12589</v>
      </c>
      <c r="E33" s="34">
        <v>844.68</v>
      </c>
      <c r="F33" s="34">
        <v>9393</v>
      </c>
      <c r="G33" s="34">
        <v>8877</v>
      </c>
      <c r="H33" s="34">
        <v>9925</v>
      </c>
      <c r="I33" s="34">
        <v>824.48</v>
      </c>
      <c r="J33" s="34">
        <v>4325</v>
      </c>
      <c r="K33" s="34">
        <v>1330</v>
      </c>
      <c r="L33" s="34">
        <v>2664</v>
      </c>
      <c r="M33" s="34">
        <v>368.71</v>
      </c>
    </row>
    <row r="34" spans="1:13" x14ac:dyDescent="0.25">
      <c r="A34" s="2" t="s">
        <v>30</v>
      </c>
      <c r="B34" s="34">
        <v>6286</v>
      </c>
      <c r="C34" s="34">
        <v>3484</v>
      </c>
      <c r="D34" s="34">
        <v>2790</v>
      </c>
      <c r="E34" s="34">
        <v>521.16999999999996</v>
      </c>
      <c r="F34" s="34">
        <v>2833</v>
      </c>
      <c r="G34" s="34">
        <v>2434</v>
      </c>
      <c r="H34" s="34">
        <v>1658</v>
      </c>
      <c r="I34" s="34">
        <v>421.33</v>
      </c>
      <c r="J34" s="34">
        <v>3453</v>
      </c>
      <c r="K34" s="34">
        <v>1050</v>
      </c>
      <c r="L34" s="34">
        <v>1132</v>
      </c>
      <c r="M34" s="34">
        <v>263.13</v>
      </c>
    </row>
    <row r="35" spans="1:13" x14ac:dyDescent="0.25">
      <c r="A35" s="2" t="s">
        <v>31</v>
      </c>
      <c r="B35" s="34">
        <v>15242</v>
      </c>
      <c r="C35" s="34">
        <v>10557</v>
      </c>
      <c r="D35" s="34">
        <v>9982</v>
      </c>
      <c r="E35" s="34">
        <v>873.34</v>
      </c>
      <c r="F35" s="34">
        <v>9698</v>
      </c>
      <c r="G35" s="34">
        <v>8965</v>
      </c>
      <c r="H35" s="34">
        <v>8266</v>
      </c>
      <c r="I35" s="34">
        <v>795.58</v>
      </c>
      <c r="J35" s="34">
        <v>5544</v>
      </c>
      <c r="K35" s="34">
        <v>1592</v>
      </c>
      <c r="L35" s="34">
        <v>1716</v>
      </c>
      <c r="M35" s="34">
        <v>413.97</v>
      </c>
    </row>
    <row r="36" spans="1:13" x14ac:dyDescent="0.25">
      <c r="A36" s="2" t="s">
        <v>32</v>
      </c>
      <c r="B36" s="34">
        <v>2295</v>
      </c>
      <c r="C36" s="34">
        <v>1348</v>
      </c>
      <c r="D36" s="34">
        <v>1614</v>
      </c>
      <c r="E36" s="34">
        <v>404.39</v>
      </c>
      <c r="F36" s="34">
        <v>1200</v>
      </c>
      <c r="G36" s="34">
        <v>1062</v>
      </c>
      <c r="H36" s="34">
        <v>946</v>
      </c>
      <c r="I36" s="34">
        <v>254.04</v>
      </c>
      <c r="J36" s="34">
        <v>1095</v>
      </c>
      <c r="K36" s="34">
        <v>286</v>
      </c>
      <c r="L36" s="34">
        <v>668</v>
      </c>
      <c r="M36" s="34">
        <v>302.39999999999998</v>
      </c>
    </row>
    <row r="37" spans="1:13" x14ac:dyDescent="0.25">
      <c r="A37" s="2" t="s">
        <v>33</v>
      </c>
      <c r="B37" s="34">
        <v>3749</v>
      </c>
      <c r="C37" s="34">
        <v>2356</v>
      </c>
      <c r="D37" s="34">
        <v>2835</v>
      </c>
      <c r="E37" s="34">
        <v>425.09</v>
      </c>
      <c r="F37" s="34">
        <v>2047</v>
      </c>
      <c r="G37" s="34">
        <v>1846</v>
      </c>
      <c r="H37" s="34">
        <v>1558</v>
      </c>
      <c r="I37" s="34">
        <v>342.17</v>
      </c>
      <c r="J37" s="34">
        <v>1702</v>
      </c>
      <c r="K37" s="34">
        <v>510</v>
      </c>
      <c r="L37" s="34">
        <v>1277</v>
      </c>
      <c r="M37" s="34">
        <v>306</v>
      </c>
    </row>
    <row r="38" spans="1:13" x14ac:dyDescent="0.25">
      <c r="A38" s="2" t="s">
        <v>34</v>
      </c>
      <c r="B38" s="34">
        <v>9321</v>
      </c>
      <c r="C38" s="34">
        <v>7140</v>
      </c>
      <c r="D38" s="34">
        <v>5451</v>
      </c>
      <c r="E38" s="34">
        <v>713.76</v>
      </c>
      <c r="F38" s="34">
        <v>6299</v>
      </c>
      <c r="G38" s="34">
        <v>5888</v>
      </c>
      <c r="H38" s="34">
        <v>4279</v>
      </c>
      <c r="I38" s="34">
        <v>638.54999999999995</v>
      </c>
      <c r="J38" s="34">
        <v>3022</v>
      </c>
      <c r="K38" s="34">
        <v>1252</v>
      </c>
      <c r="L38" s="34">
        <v>1172</v>
      </c>
      <c r="M38" s="34">
        <v>346.85</v>
      </c>
    </row>
    <row r="39" spans="1:13" x14ac:dyDescent="0.25">
      <c r="A39" s="2" t="s">
        <v>35</v>
      </c>
      <c r="B39" s="34">
        <v>4635</v>
      </c>
      <c r="C39" s="34">
        <v>3260</v>
      </c>
      <c r="D39" s="34">
        <v>2850</v>
      </c>
      <c r="E39" s="34">
        <v>492.66</v>
      </c>
      <c r="F39" s="34">
        <v>2441</v>
      </c>
      <c r="G39" s="34">
        <v>2244</v>
      </c>
      <c r="H39" s="34">
        <v>1524</v>
      </c>
      <c r="I39" s="34">
        <v>366.47</v>
      </c>
      <c r="J39" s="34">
        <v>2194</v>
      </c>
      <c r="K39" s="34">
        <v>1016</v>
      </c>
      <c r="L39" s="34">
        <v>1326</v>
      </c>
      <c r="M39" s="34">
        <v>323.3</v>
      </c>
    </row>
    <row r="40" spans="1:13" x14ac:dyDescent="0.25">
      <c r="A40" s="2" t="s">
        <v>36</v>
      </c>
      <c r="B40" s="34">
        <v>24112</v>
      </c>
      <c r="C40" s="34">
        <v>16875</v>
      </c>
      <c r="D40" s="34">
        <v>15678</v>
      </c>
      <c r="E40" s="34">
        <v>1407.56</v>
      </c>
      <c r="F40" s="34">
        <v>13444</v>
      </c>
      <c r="G40" s="34">
        <v>12428</v>
      </c>
      <c r="H40" s="34">
        <v>10881</v>
      </c>
      <c r="I40" s="34">
        <v>1107.18</v>
      </c>
      <c r="J40" s="34">
        <v>10668</v>
      </c>
      <c r="K40" s="34">
        <v>4447</v>
      </c>
      <c r="L40" s="34">
        <v>4797</v>
      </c>
      <c r="M40" s="34">
        <v>597.94000000000005</v>
      </c>
    </row>
    <row r="41" spans="1:13" x14ac:dyDescent="0.25">
      <c r="A41" s="2" t="s">
        <v>37</v>
      </c>
      <c r="B41" s="34">
        <v>7784</v>
      </c>
      <c r="C41" s="34">
        <v>5825</v>
      </c>
      <c r="D41" s="34">
        <v>5362</v>
      </c>
      <c r="E41" s="34">
        <v>727.23</v>
      </c>
      <c r="F41" s="34">
        <v>5347</v>
      </c>
      <c r="G41" s="34">
        <v>4967</v>
      </c>
      <c r="H41" s="34">
        <v>4761</v>
      </c>
      <c r="I41" s="34">
        <v>658.92</v>
      </c>
      <c r="J41" s="34">
        <v>2437</v>
      </c>
      <c r="K41" s="34">
        <v>858</v>
      </c>
      <c r="L41" s="34">
        <v>601</v>
      </c>
      <c r="M41" s="34">
        <v>191.36</v>
      </c>
    </row>
    <row r="42" spans="1:13" x14ac:dyDescent="0.25">
      <c r="A42" s="2" t="s">
        <v>38</v>
      </c>
      <c r="B42" s="34">
        <v>65303</v>
      </c>
      <c r="C42" s="34">
        <v>48932</v>
      </c>
      <c r="D42" s="34">
        <v>45792</v>
      </c>
      <c r="E42" s="34">
        <v>2022.76</v>
      </c>
      <c r="F42" s="34">
        <v>41325</v>
      </c>
      <c r="G42" s="34">
        <v>38807</v>
      </c>
      <c r="H42" s="34">
        <v>34826</v>
      </c>
      <c r="I42" s="34">
        <v>1566.93</v>
      </c>
      <c r="J42" s="34">
        <v>23978</v>
      </c>
      <c r="K42" s="34">
        <v>10125</v>
      </c>
      <c r="L42" s="34">
        <v>10966</v>
      </c>
      <c r="M42" s="34">
        <v>1159.18</v>
      </c>
    </row>
    <row r="43" spans="1:13" x14ac:dyDescent="0.25">
      <c r="A43" s="2" t="s">
        <v>39</v>
      </c>
      <c r="B43" s="34">
        <v>27250</v>
      </c>
      <c r="C43" s="34">
        <v>18309</v>
      </c>
      <c r="D43" s="34">
        <v>17387</v>
      </c>
      <c r="E43" s="34">
        <v>1199.6199999999999</v>
      </c>
      <c r="F43" s="34">
        <v>16260</v>
      </c>
      <c r="G43" s="34">
        <v>15085</v>
      </c>
      <c r="H43" s="34">
        <v>13630</v>
      </c>
      <c r="I43" s="34">
        <v>1096.93</v>
      </c>
      <c r="J43" s="34">
        <v>10990</v>
      </c>
      <c r="K43" s="34">
        <v>3224</v>
      </c>
      <c r="L43" s="34">
        <v>3757</v>
      </c>
      <c r="M43" s="34">
        <v>541.03</v>
      </c>
    </row>
    <row r="44" spans="1:13" x14ac:dyDescent="0.25">
      <c r="A44" s="2" t="s">
        <v>40</v>
      </c>
      <c r="B44" s="34">
        <v>1113</v>
      </c>
      <c r="C44" s="34">
        <v>559</v>
      </c>
      <c r="D44" s="34">
        <v>818</v>
      </c>
      <c r="E44" s="34">
        <v>209.23</v>
      </c>
      <c r="F44" s="34">
        <v>497</v>
      </c>
      <c r="G44" s="34">
        <v>413</v>
      </c>
      <c r="H44" s="34">
        <v>592</v>
      </c>
      <c r="I44" s="34">
        <v>195.39</v>
      </c>
      <c r="J44" s="34">
        <v>616</v>
      </c>
      <c r="K44" s="34">
        <v>146</v>
      </c>
      <c r="L44" s="34">
        <v>226</v>
      </c>
      <c r="M44" s="34">
        <v>99.37</v>
      </c>
    </row>
    <row r="45" spans="1:13" x14ac:dyDescent="0.25">
      <c r="A45" s="2" t="s">
        <v>41</v>
      </c>
      <c r="B45" s="34">
        <v>28602</v>
      </c>
      <c r="C45" s="34">
        <v>19684</v>
      </c>
      <c r="D45" s="34">
        <v>18194</v>
      </c>
      <c r="E45" s="34">
        <v>1112.1600000000001</v>
      </c>
      <c r="F45" s="34">
        <v>18480</v>
      </c>
      <c r="G45" s="34">
        <v>17023</v>
      </c>
      <c r="H45" s="34">
        <v>14841</v>
      </c>
      <c r="I45" s="34">
        <v>971.82</v>
      </c>
      <c r="J45" s="34">
        <v>10122</v>
      </c>
      <c r="K45" s="34">
        <v>2661</v>
      </c>
      <c r="L45" s="34">
        <v>3353</v>
      </c>
      <c r="M45" s="34">
        <v>423.27</v>
      </c>
    </row>
    <row r="46" spans="1:13" x14ac:dyDescent="0.25">
      <c r="A46" s="2" t="s">
        <v>42</v>
      </c>
      <c r="B46" s="34">
        <v>9802</v>
      </c>
      <c r="C46" s="34">
        <v>6134</v>
      </c>
      <c r="D46" s="34">
        <v>6347</v>
      </c>
      <c r="E46" s="34">
        <v>669.29</v>
      </c>
      <c r="F46" s="34">
        <v>5273</v>
      </c>
      <c r="G46" s="34">
        <v>4799</v>
      </c>
      <c r="H46" s="34">
        <v>5035</v>
      </c>
      <c r="I46" s="34">
        <v>626.99</v>
      </c>
      <c r="J46" s="34">
        <v>4529</v>
      </c>
      <c r="K46" s="34">
        <v>1335</v>
      </c>
      <c r="L46" s="34">
        <v>1312</v>
      </c>
      <c r="M46" s="34">
        <v>325.45</v>
      </c>
    </row>
    <row r="47" spans="1:13" x14ac:dyDescent="0.25">
      <c r="A47" s="2" t="s">
        <v>43</v>
      </c>
      <c r="B47" s="34">
        <v>14979</v>
      </c>
      <c r="C47" s="34">
        <v>11773</v>
      </c>
      <c r="D47" s="34">
        <v>10475</v>
      </c>
      <c r="E47" s="34">
        <v>1060.69</v>
      </c>
      <c r="F47" s="34">
        <v>10346</v>
      </c>
      <c r="G47" s="34">
        <v>9771</v>
      </c>
      <c r="H47" s="34">
        <v>8176</v>
      </c>
      <c r="I47" s="34">
        <v>920.55</v>
      </c>
      <c r="J47" s="34">
        <v>4633</v>
      </c>
      <c r="K47" s="34">
        <v>2002</v>
      </c>
      <c r="L47" s="34">
        <v>2299</v>
      </c>
      <c r="M47" s="34">
        <v>428.27</v>
      </c>
    </row>
    <row r="48" spans="1:13" x14ac:dyDescent="0.25">
      <c r="A48" s="2" t="s">
        <v>44</v>
      </c>
      <c r="B48" s="34">
        <v>33602</v>
      </c>
      <c r="C48" s="34">
        <v>22336</v>
      </c>
      <c r="D48" s="34">
        <v>21612</v>
      </c>
      <c r="E48" s="34">
        <v>1357.43</v>
      </c>
      <c r="F48" s="34">
        <v>20744</v>
      </c>
      <c r="G48" s="34">
        <v>19108</v>
      </c>
      <c r="H48" s="34">
        <v>15646</v>
      </c>
      <c r="I48" s="34">
        <v>1143.01</v>
      </c>
      <c r="J48" s="34">
        <v>12858</v>
      </c>
      <c r="K48" s="34">
        <v>3228</v>
      </c>
      <c r="L48" s="34">
        <v>5966</v>
      </c>
      <c r="M48" s="34">
        <v>596.66999999999996</v>
      </c>
    </row>
    <row r="49" spans="1:13" x14ac:dyDescent="0.25">
      <c r="A49" s="2" t="s">
        <v>45</v>
      </c>
      <c r="B49" s="34">
        <v>3664</v>
      </c>
      <c r="C49" s="34">
        <v>2785</v>
      </c>
      <c r="D49" s="34">
        <v>3561</v>
      </c>
      <c r="E49" s="34">
        <v>618.73</v>
      </c>
      <c r="F49" s="34">
        <v>2350</v>
      </c>
      <c r="G49" s="34">
        <v>2193</v>
      </c>
      <c r="H49" s="34">
        <v>2854</v>
      </c>
      <c r="I49" s="34">
        <v>590.15</v>
      </c>
      <c r="J49" s="34">
        <v>1314</v>
      </c>
      <c r="K49" s="34">
        <v>592</v>
      </c>
      <c r="L49" s="34">
        <v>707</v>
      </c>
      <c r="M49" s="34">
        <v>216.54</v>
      </c>
    </row>
    <row r="50" spans="1:13" x14ac:dyDescent="0.25">
      <c r="A50" s="2" t="s">
        <v>46</v>
      </c>
      <c r="B50" s="34">
        <v>11532</v>
      </c>
      <c r="C50" s="34">
        <v>7214</v>
      </c>
      <c r="D50" s="34">
        <v>5597</v>
      </c>
      <c r="E50" s="34">
        <v>712.35</v>
      </c>
      <c r="F50" s="34">
        <v>6232</v>
      </c>
      <c r="G50" s="34">
        <v>5618</v>
      </c>
      <c r="H50" s="34">
        <v>4521</v>
      </c>
      <c r="I50" s="34">
        <v>659.2</v>
      </c>
      <c r="J50" s="34">
        <v>5300</v>
      </c>
      <c r="K50" s="34">
        <v>1596</v>
      </c>
      <c r="L50" s="34">
        <v>1076</v>
      </c>
      <c r="M50" s="34">
        <v>289.79000000000002</v>
      </c>
    </row>
    <row r="51" spans="1:13" x14ac:dyDescent="0.25">
      <c r="A51" s="2" t="s">
        <v>47</v>
      </c>
      <c r="B51" s="34">
        <v>1390</v>
      </c>
      <c r="C51" s="34">
        <v>714</v>
      </c>
      <c r="D51" s="34">
        <v>578</v>
      </c>
      <c r="E51" s="34">
        <v>201.06</v>
      </c>
      <c r="F51" s="34">
        <v>651</v>
      </c>
      <c r="G51" s="34">
        <v>539</v>
      </c>
      <c r="H51" s="34">
        <v>180</v>
      </c>
      <c r="I51" s="34">
        <v>103.84</v>
      </c>
      <c r="J51" s="34">
        <v>739</v>
      </c>
      <c r="K51" s="34">
        <v>175</v>
      </c>
      <c r="L51" s="34">
        <v>398</v>
      </c>
      <c r="M51" s="34">
        <v>174.18</v>
      </c>
    </row>
    <row r="52" spans="1:13" x14ac:dyDescent="0.25">
      <c r="A52" s="2" t="s">
        <v>48</v>
      </c>
      <c r="B52" s="34">
        <v>16322</v>
      </c>
      <c r="C52" s="34">
        <v>10898</v>
      </c>
      <c r="D52" s="34">
        <v>9766</v>
      </c>
      <c r="E52" s="34">
        <v>966.96</v>
      </c>
      <c r="F52" s="34">
        <v>9756</v>
      </c>
      <c r="G52" s="34">
        <v>8939</v>
      </c>
      <c r="H52" s="34">
        <v>7706</v>
      </c>
      <c r="I52" s="34">
        <v>933.33</v>
      </c>
      <c r="J52" s="34">
        <v>6566</v>
      </c>
      <c r="K52" s="34">
        <v>1959</v>
      </c>
      <c r="L52" s="34">
        <v>2060</v>
      </c>
      <c r="M52" s="34">
        <v>452.17</v>
      </c>
    </row>
    <row r="53" spans="1:13" x14ac:dyDescent="0.25">
      <c r="A53" s="2" t="s">
        <v>49</v>
      </c>
      <c r="B53" s="34">
        <v>67413</v>
      </c>
      <c r="C53" s="34">
        <v>46401</v>
      </c>
      <c r="D53" s="34">
        <v>43045</v>
      </c>
      <c r="E53" s="34">
        <v>2103.4699999999998</v>
      </c>
      <c r="F53" s="34">
        <v>40811</v>
      </c>
      <c r="G53" s="34">
        <v>38004</v>
      </c>
      <c r="H53" s="34">
        <v>33831</v>
      </c>
      <c r="I53" s="34">
        <v>1805.24</v>
      </c>
      <c r="J53" s="34">
        <v>26602</v>
      </c>
      <c r="K53" s="34">
        <v>8397</v>
      </c>
      <c r="L53" s="34">
        <v>9214</v>
      </c>
      <c r="M53" s="34">
        <v>872.14</v>
      </c>
    </row>
    <row r="54" spans="1:13" x14ac:dyDescent="0.25">
      <c r="A54" s="2" t="s">
        <v>50</v>
      </c>
      <c r="B54" s="34">
        <v>5814</v>
      </c>
      <c r="C54" s="34">
        <v>3909</v>
      </c>
      <c r="D54" s="34">
        <v>3937</v>
      </c>
      <c r="E54" s="34">
        <v>479.79</v>
      </c>
      <c r="F54" s="34">
        <v>3281</v>
      </c>
      <c r="G54" s="34">
        <v>3100</v>
      </c>
      <c r="H54" s="34">
        <v>2962</v>
      </c>
      <c r="I54" s="34">
        <v>445.2</v>
      </c>
      <c r="J54" s="34">
        <v>2533</v>
      </c>
      <c r="K54" s="34">
        <v>809</v>
      </c>
      <c r="L54" s="34">
        <v>975</v>
      </c>
      <c r="M54" s="34">
        <v>230.12</v>
      </c>
    </row>
    <row r="55" spans="1:13" x14ac:dyDescent="0.25">
      <c r="A55" s="2" t="s">
        <v>51</v>
      </c>
      <c r="B55" s="34">
        <v>2798</v>
      </c>
      <c r="C55" s="34">
        <v>2143</v>
      </c>
      <c r="D55" s="34">
        <v>1790</v>
      </c>
      <c r="E55" s="34">
        <v>280.14</v>
      </c>
      <c r="F55" s="34">
        <v>1511</v>
      </c>
      <c r="G55" s="34">
        <v>1388</v>
      </c>
      <c r="H55" s="34">
        <v>1180</v>
      </c>
      <c r="I55" s="34">
        <v>240.49</v>
      </c>
      <c r="J55" s="34">
        <v>1287</v>
      </c>
      <c r="K55" s="34">
        <v>755</v>
      </c>
      <c r="L55" s="34">
        <v>610</v>
      </c>
      <c r="M55" s="34">
        <v>156.27000000000001</v>
      </c>
    </row>
    <row r="56" spans="1:13" x14ac:dyDescent="0.25">
      <c r="A56" s="2" t="s">
        <v>52</v>
      </c>
      <c r="B56" s="34">
        <v>20540</v>
      </c>
      <c r="C56" s="34">
        <v>14243</v>
      </c>
      <c r="D56" s="34">
        <v>13251</v>
      </c>
      <c r="E56" s="34">
        <v>1164.0899999999999</v>
      </c>
      <c r="F56" s="34">
        <v>12560</v>
      </c>
      <c r="G56" s="34">
        <v>11769</v>
      </c>
      <c r="H56" s="34">
        <v>9469</v>
      </c>
      <c r="I56" s="34">
        <v>953.96</v>
      </c>
      <c r="J56" s="34">
        <v>7980</v>
      </c>
      <c r="K56" s="34">
        <v>2474</v>
      </c>
      <c r="L56" s="34">
        <v>3782</v>
      </c>
      <c r="M56" s="34">
        <v>509.46</v>
      </c>
    </row>
    <row r="57" spans="1:13" x14ac:dyDescent="0.25">
      <c r="A57" s="2" t="s">
        <v>53</v>
      </c>
      <c r="B57" s="34">
        <v>24278</v>
      </c>
      <c r="C57" s="34">
        <v>19003</v>
      </c>
      <c r="D57" s="34">
        <v>16485</v>
      </c>
      <c r="E57" s="34">
        <v>1240.49</v>
      </c>
      <c r="F57" s="34">
        <v>16823</v>
      </c>
      <c r="G57" s="34">
        <v>15931</v>
      </c>
      <c r="H57" s="34">
        <v>13577</v>
      </c>
      <c r="I57" s="34">
        <v>1175.5</v>
      </c>
      <c r="J57" s="34">
        <v>7455</v>
      </c>
      <c r="K57" s="34">
        <v>3072</v>
      </c>
      <c r="L57" s="34">
        <v>2908</v>
      </c>
      <c r="M57" s="34">
        <v>447</v>
      </c>
    </row>
    <row r="58" spans="1:13" x14ac:dyDescent="0.25">
      <c r="A58" s="2" t="s">
        <v>54</v>
      </c>
      <c r="B58" s="34">
        <v>5240</v>
      </c>
      <c r="C58" s="34">
        <v>2848</v>
      </c>
      <c r="D58" s="34">
        <v>2306</v>
      </c>
      <c r="E58" s="34">
        <v>403.36</v>
      </c>
      <c r="F58" s="34">
        <v>2543</v>
      </c>
      <c r="G58" s="34">
        <v>2168</v>
      </c>
      <c r="H58" s="34">
        <v>1670</v>
      </c>
      <c r="I58" s="34">
        <v>345.81</v>
      </c>
      <c r="J58" s="34">
        <v>2697</v>
      </c>
      <c r="K58" s="34">
        <v>680</v>
      </c>
      <c r="L58" s="34">
        <v>636</v>
      </c>
      <c r="M58" s="34">
        <v>182.69</v>
      </c>
    </row>
    <row r="59" spans="1:13" x14ac:dyDescent="0.25">
      <c r="A59" s="2" t="s">
        <v>55</v>
      </c>
      <c r="B59" s="34">
        <v>13630</v>
      </c>
      <c r="C59" s="34">
        <v>9179</v>
      </c>
      <c r="D59" s="34">
        <v>9426</v>
      </c>
      <c r="E59" s="34">
        <v>686.1</v>
      </c>
      <c r="F59" s="34">
        <v>8701</v>
      </c>
      <c r="G59" s="34">
        <v>7985</v>
      </c>
      <c r="H59" s="34">
        <v>6843</v>
      </c>
      <c r="I59" s="34">
        <v>600.99</v>
      </c>
      <c r="J59" s="34">
        <v>4929</v>
      </c>
      <c r="K59" s="34">
        <v>1194</v>
      </c>
      <c r="L59" s="34">
        <v>2583</v>
      </c>
      <c r="M59" s="34">
        <v>328.02</v>
      </c>
    </row>
    <row r="60" spans="1:13" x14ac:dyDescent="0.25">
      <c r="A60" s="3" t="s">
        <v>56</v>
      </c>
      <c r="B60" s="39">
        <v>1147</v>
      </c>
      <c r="C60" s="39">
        <v>657</v>
      </c>
      <c r="D60" s="39">
        <v>390</v>
      </c>
      <c r="E60" s="39">
        <v>154.13999999999999</v>
      </c>
      <c r="F60" s="39">
        <v>553</v>
      </c>
      <c r="G60" s="39">
        <v>478</v>
      </c>
      <c r="H60" s="39">
        <v>373</v>
      </c>
      <c r="I60" s="39">
        <v>153.18</v>
      </c>
      <c r="J60" s="39">
        <v>594</v>
      </c>
      <c r="K60" s="39">
        <v>179</v>
      </c>
      <c r="L60" s="39">
        <v>17</v>
      </c>
      <c r="M60" s="39">
        <v>20.350000000000001</v>
      </c>
    </row>
    <row r="62" spans="1:13" x14ac:dyDescent="0.25">
      <c r="A62" s="21" t="s">
        <v>75</v>
      </c>
    </row>
    <row r="63" spans="1:13" x14ac:dyDescent="0.25">
      <c r="A63" s="21" t="s">
        <v>76</v>
      </c>
    </row>
    <row r="65" spans="1:1" x14ac:dyDescent="0.25">
      <c r="A65" s="21" t="s">
        <v>138</v>
      </c>
    </row>
  </sheetData>
  <mergeCells count="9">
    <mergeCell ref="B5:C5"/>
    <mergeCell ref="D6:E6"/>
    <mergeCell ref="B4:E4"/>
    <mergeCell ref="F4:I4"/>
    <mergeCell ref="J4:M4"/>
    <mergeCell ref="F5:G5"/>
    <mergeCell ref="J5:K5"/>
    <mergeCell ref="H6:I6"/>
    <mergeCell ref="L6:M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J64" sqref="J64"/>
    </sheetView>
  </sheetViews>
  <sheetFormatPr defaultRowHeight="15" x14ac:dyDescent="0.25"/>
  <cols>
    <col min="1" max="1" width="21.42578125" customWidth="1"/>
    <col min="2" max="2" width="14.85546875" customWidth="1"/>
    <col min="3" max="3" width="14.42578125" customWidth="1"/>
    <col min="4" max="4" width="14.5703125" customWidth="1"/>
    <col min="5" max="5" width="12.85546875" customWidth="1"/>
    <col min="6" max="6" width="11.28515625" customWidth="1"/>
    <col min="7" max="7" width="10.7109375" customWidth="1"/>
    <col min="8" max="9" width="13.28515625" customWidth="1"/>
    <col min="10" max="10" width="12.85546875" customWidth="1"/>
    <col min="11" max="11" width="9.85546875" customWidth="1"/>
    <col min="12" max="12" width="10.7109375" customWidth="1"/>
    <col min="13" max="13" width="13.28515625" customWidth="1"/>
    <col min="14" max="14" width="13.42578125" customWidth="1"/>
  </cols>
  <sheetData>
    <row r="1" spans="1:14" x14ac:dyDescent="0.25">
      <c r="A1" t="s">
        <v>96</v>
      </c>
    </row>
    <row r="2" spans="1:14" x14ac:dyDescent="0.25">
      <c r="A2" t="s">
        <v>127</v>
      </c>
      <c r="F2" s="34" t="s">
        <v>1</v>
      </c>
      <c r="G2" s="34" t="s">
        <v>1</v>
      </c>
      <c r="L2" s="34" t="s">
        <v>1</v>
      </c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16" t="s">
        <v>1</v>
      </c>
      <c r="B4" s="69" t="s">
        <v>97</v>
      </c>
      <c r="C4" s="71"/>
      <c r="D4" s="73"/>
      <c r="E4" s="69" t="s">
        <v>68</v>
      </c>
      <c r="F4" s="71"/>
      <c r="G4" s="71"/>
      <c r="H4" s="71"/>
      <c r="I4" s="73"/>
      <c r="J4" s="69" t="s">
        <v>66</v>
      </c>
      <c r="K4" s="71"/>
      <c r="L4" s="71"/>
      <c r="M4" s="71"/>
      <c r="N4" s="71"/>
    </row>
    <row r="5" spans="1:14" x14ac:dyDescent="0.25">
      <c r="A5" s="17"/>
      <c r="B5" s="69" t="s">
        <v>2</v>
      </c>
      <c r="C5" s="71"/>
      <c r="D5" s="73"/>
      <c r="E5" s="69" t="s">
        <v>2</v>
      </c>
      <c r="F5" s="71"/>
      <c r="G5" s="73"/>
      <c r="H5" s="28" t="s">
        <v>1</v>
      </c>
      <c r="I5" s="50"/>
      <c r="J5" s="69" t="s">
        <v>2</v>
      </c>
      <c r="K5" s="71"/>
      <c r="L5" s="73"/>
      <c r="M5" s="28" t="s">
        <v>1</v>
      </c>
      <c r="N5" s="50"/>
    </row>
    <row r="6" spans="1:14" x14ac:dyDescent="0.25">
      <c r="A6" s="17"/>
      <c r="B6" s="49"/>
      <c r="C6" s="49" t="s">
        <v>104</v>
      </c>
      <c r="D6" s="49" t="s">
        <v>1</v>
      </c>
      <c r="E6" s="59"/>
      <c r="F6" s="60" t="s">
        <v>104</v>
      </c>
      <c r="G6" s="59" t="s">
        <v>1</v>
      </c>
      <c r="H6" s="24" t="s">
        <v>2</v>
      </c>
      <c r="I6" s="63" t="s">
        <v>116</v>
      </c>
      <c r="J6" s="59"/>
      <c r="K6" s="60" t="s">
        <v>104</v>
      </c>
      <c r="L6" s="59" t="s">
        <v>1</v>
      </c>
      <c r="M6" s="24" t="s">
        <v>2</v>
      </c>
      <c r="N6" s="63" t="s">
        <v>116</v>
      </c>
    </row>
    <row r="7" spans="1:14" x14ac:dyDescent="0.25">
      <c r="A7" s="17"/>
      <c r="B7" s="62" t="s">
        <v>125</v>
      </c>
      <c r="C7" s="49" t="s">
        <v>105</v>
      </c>
      <c r="D7" s="62" t="s">
        <v>126</v>
      </c>
      <c r="E7" s="29" t="s">
        <v>125</v>
      </c>
      <c r="F7" s="60" t="s">
        <v>105</v>
      </c>
      <c r="G7" s="29" t="s">
        <v>126</v>
      </c>
      <c r="H7" s="24" t="s">
        <v>77</v>
      </c>
      <c r="I7" s="50" t="s">
        <v>78</v>
      </c>
      <c r="J7" s="29" t="s">
        <v>125</v>
      </c>
      <c r="K7" s="60" t="s">
        <v>105</v>
      </c>
      <c r="L7" s="29" t="s">
        <v>126</v>
      </c>
      <c r="M7" s="24" t="s">
        <v>77</v>
      </c>
      <c r="N7" s="50" t="s">
        <v>78</v>
      </c>
    </row>
    <row r="8" spans="1:14" ht="17.25" x14ac:dyDescent="0.25">
      <c r="A8" s="18" t="s">
        <v>0</v>
      </c>
      <c r="B8" s="68" t="s">
        <v>139</v>
      </c>
      <c r="C8" s="51" t="s">
        <v>106</v>
      </c>
      <c r="D8" s="67" t="s">
        <v>140</v>
      </c>
      <c r="E8" s="61" t="s">
        <v>136</v>
      </c>
      <c r="F8" s="61" t="s">
        <v>107</v>
      </c>
      <c r="G8" s="61" t="s">
        <v>137</v>
      </c>
      <c r="H8" s="25" t="s">
        <v>69</v>
      </c>
      <c r="I8" s="52" t="s">
        <v>100</v>
      </c>
      <c r="J8" s="61" t="s">
        <v>136</v>
      </c>
      <c r="K8" s="61" t="s">
        <v>108</v>
      </c>
      <c r="L8" s="61" t="s">
        <v>137</v>
      </c>
      <c r="M8" s="25" t="s">
        <v>91</v>
      </c>
      <c r="N8" s="52" t="s">
        <v>101</v>
      </c>
    </row>
    <row r="9" spans="1:14" x14ac:dyDescent="0.25">
      <c r="A9" s="17"/>
      <c r="B9" s="13"/>
      <c r="C9" s="13"/>
      <c r="D9" s="13"/>
    </row>
    <row r="10" spans="1:14" x14ac:dyDescent="0.25">
      <c r="A10" s="2" t="s">
        <v>6</v>
      </c>
      <c r="B10" s="45">
        <f>SUM(E10+J10)</f>
        <v>594391</v>
      </c>
      <c r="C10" s="45">
        <f>SUM(F10+K10)</f>
        <v>236868.94714583014</v>
      </c>
      <c r="D10" s="45">
        <f>SUM(G10+L10)</f>
        <v>358389.91676933377</v>
      </c>
      <c r="E10" s="34">
        <v>253377</v>
      </c>
      <c r="F10" s="34">
        <f>SUM(F11:F61)</f>
        <v>209907.20052994596</v>
      </c>
      <c r="G10" s="34">
        <f>SUM(G11:G61)</f>
        <v>44337.66338521798</v>
      </c>
      <c r="H10" s="34">
        <v>54493232</v>
      </c>
      <c r="I10" s="40">
        <v>0.38500000000000001</v>
      </c>
      <c r="J10" s="34">
        <f>SUM(J11:J61)</f>
        <v>341014</v>
      </c>
      <c r="K10" s="34">
        <f>SUM(K11:K61)</f>
        <v>26961.746615884174</v>
      </c>
      <c r="L10" s="34">
        <f>SUM(J10-K10)</f>
        <v>314052.25338411581</v>
      </c>
      <c r="M10" s="34">
        <f>SUM(M11:M61)</f>
        <v>4881377</v>
      </c>
      <c r="N10" s="31">
        <v>0.55365458793104605</v>
      </c>
    </row>
    <row r="11" spans="1:14" x14ac:dyDescent="0.25">
      <c r="A11" s="2" t="s">
        <v>7</v>
      </c>
      <c r="B11" s="45">
        <f t="shared" ref="B11:B61" si="0">SUM(E11+J11)</f>
        <v>8109</v>
      </c>
      <c r="C11" s="45">
        <f t="shared" ref="C11:C61" si="1">SUM(F11+K11)</f>
        <v>4521.846167560192</v>
      </c>
      <c r="D11" s="45">
        <f t="shared" ref="D11:D61" si="2">SUM(G11+L11)</f>
        <v>3587.153832439808</v>
      </c>
      <c r="E11" s="34">
        <v>5016</v>
      </c>
      <c r="F11" s="34">
        <f t="shared" ref="F11:F61" si="3">SUM(H11*I11)/100</f>
        <v>4195.1775738626156</v>
      </c>
      <c r="G11" s="34">
        <f t="shared" ref="G11:G61" si="4">SUM(E11-F11)</f>
        <v>820.82242613738435</v>
      </c>
      <c r="H11" s="34">
        <v>906916</v>
      </c>
      <c r="I11" s="31">
        <v>0.46257620042678882</v>
      </c>
      <c r="J11" s="34">
        <v>3093</v>
      </c>
      <c r="K11" s="34">
        <f t="shared" ref="K11:K61" si="5">SUM(M11*N11)/100</f>
        <v>326.66859369757657</v>
      </c>
      <c r="L11" s="34">
        <f t="shared" ref="L11:L61" si="6">SUM(J11-K11)</f>
        <v>2766.3314063024236</v>
      </c>
      <c r="M11" s="34">
        <v>50428</v>
      </c>
      <c r="N11" s="31">
        <v>0.64779208712932612</v>
      </c>
    </row>
    <row r="12" spans="1:14" x14ac:dyDescent="0.25">
      <c r="A12" s="2" t="s">
        <v>8</v>
      </c>
      <c r="B12" s="45">
        <f t="shared" si="0"/>
        <v>1180</v>
      </c>
      <c r="C12" s="45">
        <f t="shared" si="1"/>
        <v>551.89742734102254</v>
      </c>
      <c r="D12" s="45">
        <f t="shared" si="2"/>
        <v>628.10257265897746</v>
      </c>
      <c r="E12" s="34">
        <v>540</v>
      </c>
      <c r="F12" s="34">
        <f t="shared" si="3"/>
        <v>470.53174242305454</v>
      </c>
      <c r="G12" s="34">
        <f t="shared" si="4"/>
        <v>69.468257576945462</v>
      </c>
      <c r="H12" s="34">
        <v>116318</v>
      </c>
      <c r="I12" s="31">
        <v>0.40452186456357103</v>
      </c>
      <c r="J12" s="34">
        <v>640</v>
      </c>
      <c r="K12" s="34">
        <f t="shared" si="5"/>
        <v>81.365684917967968</v>
      </c>
      <c r="L12" s="34">
        <f t="shared" si="6"/>
        <v>558.634315082032</v>
      </c>
      <c r="M12" s="34">
        <v>15388</v>
      </c>
      <c r="N12" s="31">
        <v>0.52876062462937334</v>
      </c>
    </row>
    <row r="13" spans="1:14" x14ac:dyDescent="0.25">
      <c r="A13" s="2" t="s">
        <v>9</v>
      </c>
      <c r="B13" s="45">
        <f t="shared" si="0"/>
        <v>12332</v>
      </c>
      <c r="C13" s="45">
        <f t="shared" si="1"/>
        <v>4228.1462044295013</v>
      </c>
      <c r="D13" s="45">
        <f t="shared" si="2"/>
        <v>8103.8537955704987</v>
      </c>
      <c r="E13" s="34">
        <v>4881</v>
      </c>
      <c r="F13" s="34">
        <f t="shared" si="3"/>
        <v>3680.0167080266237</v>
      </c>
      <c r="G13" s="34">
        <f t="shared" si="4"/>
        <v>1200.9832919733763</v>
      </c>
      <c r="H13" s="34">
        <v>986303</v>
      </c>
      <c r="I13" s="31">
        <v>0.37311218844783234</v>
      </c>
      <c r="J13" s="34">
        <v>7451</v>
      </c>
      <c r="K13" s="34">
        <f t="shared" si="5"/>
        <v>548.12949640287775</v>
      </c>
      <c r="L13" s="34">
        <f t="shared" si="6"/>
        <v>6902.8705035971225</v>
      </c>
      <c r="M13" s="34">
        <v>105864</v>
      </c>
      <c r="N13" s="31">
        <v>0.51776760409853939</v>
      </c>
    </row>
    <row r="14" spans="1:14" x14ac:dyDescent="0.25">
      <c r="A14" s="2" t="s">
        <v>10</v>
      </c>
      <c r="B14" s="45">
        <f t="shared" si="0"/>
        <v>4423</v>
      </c>
      <c r="C14" s="45">
        <f t="shared" si="1"/>
        <v>2632.3953289253732</v>
      </c>
      <c r="D14" s="45">
        <f t="shared" si="2"/>
        <v>1790.6046710746266</v>
      </c>
      <c r="E14" s="34">
        <v>2726</v>
      </c>
      <c r="F14" s="34">
        <f t="shared" si="3"/>
        <v>2406.0351202584657</v>
      </c>
      <c r="G14" s="34">
        <f t="shared" si="4"/>
        <v>319.96487974153433</v>
      </c>
      <c r="H14" s="34">
        <v>566401</v>
      </c>
      <c r="I14" s="31">
        <v>0.42479358621514895</v>
      </c>
      <c r="J14" s="34">
        <v>1697</v>
      </c>
      <c r="K14" s="34">
        <f t="shared" si="5"/>
        <v>226.36020866690768</v>
      </c>
      <c r="L14" s="34">
        <f t="shared" si="6"/>
        <v>1470.6397913330923</v>
      </c>
      <c r="M14" s="34">
        <v>36120</v>
      </c>
      <c r="N14" s="31">
        <v>0.62668939276552516</v>
      </c>
    </row>
    <row r="15" spans="1:14" x14ac:dyDescent="0.25">
      <c r="A15" s="2" t="s">
        <v>11</v>
      </c>
      <c r="B15" s="45">
        <f t="shared" si="0"/>
        <v>92138</v>
      </c>
      <c r="C15" s="45">
        <f t="shared" si="1"/>
        <v>25100.825579813496</v>
      </c>
      <c r="D15" s="45">
        <f t="shared" si="2"/>
        <v>67037.174420186508</v>
      </c>
      <c r="E15" s="34">
        <v>30972</v>
      </c>
      <c r="F15" s="34">
        <f t="shared" si="3"/>
        <v>21891.589522492843</v>
      </c>
      <c r="G15" s="34">
        <f t="shared" si="4"/>
        <v>9080.4104775071573</v>
      </c>
      <c r="H15" s="34">
        <v>5877084</v>
      </c>
      <c r="I15" s="31">
        <v>0.37249066922461621</v>
      </c>
      <c r="J15" s="34">
        <v>61166</v>
      </c>
      <c r="K15" s="34">
        <f t="shared" si="5"/>
        <v>3209.2360573206547</v>
      </c>
      <c r="L15" s="34">
        <f t="shared" si="6"/>
        <v>57956.763942679347</v>
      </c>
      <c r="M15" s="34">
        <v>591378</v>
      </c>
      <c r="N15" s="31">
        <v>0.54267085642696455</v>
      </c>
    </row>
    <row r="16" spans="1:14" x14ac:dyDescent="0.25">
      <c r="A16" s="2" t="s">
        <v>12</v>
      </c>
      <c r="B16" s="45">
        <f t="shared" si="0"/>
        <v>10045</v>
      </c>
      <c r="C16" s="45">
        <f t="shared" si="1"/>
        <v>3180.5024904516295</v>
      </c>
      <c r="D16" s="45">
        <f t="shared" si="2"/>
        <v>6864.4975095483705</v>
      </c>
      <c r="E16" s="34">
        <v>3341</v>
      </c>
      <c r="F16" s="34">
        <f t="shared" si="3"/>
        <v>2797.7168088845237</v>
      </c>
      <c r="G16" s="34">
        <f t="shared" si="4"/>
        <v>543.28319111547626</v>
      </c>
      <c r="H16" s="34">
        <v>858671</v>
      </c>
      <c r="I16" s="31">
        <v>0.32581941266032322</v>
      </c>
      <c r="J16" s="34">
        <v>6704</v>
      </c>
      <c r="K16" s="34">
        <f t="shared" si="5"/>
        <v>382.78568156710588</v>
      </c>
      <c r="L16" s="34">
        <f t="shared" si="6"/>
        <v>6321.2143184328943</v>
      </c>
      <c r="M16" s="34">
        <v>81179</v>
      </c>
      <c r="N16" s="31">
        <v>0.47153288605070998</v>
      </c>
    </row>
    <row r="17" spans="1:14" x14ac:dyDescent="0.25">
      <c r="A17" s="2" t="s">
        <v>13</v>
      </c>
      <c r="B17" s="45">
        <f t="shared" si="0"/>
        <v>7386</v>
      </c>
      <c r="C17" s="45">
        <f t="shared" si="1"/>
        <v>2823.2588370241469</v>
      </c>
      <c r="D17" s="45">
        <f t="shared" si="2"/>
        <v>4562.7411629758535</v>
      </c>
      <c r="E17" s="34">
        <v>3087</v>
      </c>
      <c r="F17" s="34">
        <f t="shared" si="3"/>
        <v>2523.5822175464496</v>
      </c>
      <c r="G17" s="34">
        <f t="shared" si="4"/>
        <v>563.41778245355044</v>
      </c>
      <c r="H17" s="34">
        <v>676467</v>
      </c>
      <c r="I17" s="31">
        <v>0.3730532631372187</v>
      </c>
      <c r="J17" s="34">
        <v>4299</v>
      </c>
      <c r="K17" s="34">
        <f t="shared" si="5"/>
        <v>299.67661947769727</v>
      </c>
      <c r="L17" s="34">
        <f t="shared" si="6"/>
        <v>3999.3233805223026</v>
      </c>
      <c r="M17" s="34">
        <v>61487</v>
      </c>
      <c r="N17" s="31">
        <v>0.48738207991558746</v>
      </c>
    </row>
    <row r="18" spans="1:14" x14ac:dyDescent="0.25">
      <c r="A18" s="2" t="s">
        <v>14</v>
      </c>
      <c r="B18" s="45">
        <f t="shared" si="0"/>
        <v>1868</v>
      </c>
      <c r="C18" s="45">
        <f t="shared" si="1"/>
        <v>633.60753144322882</v>
      </c>
      <c r="D18" s="45">
        <f t="shared" si="2"/>
        <v>1234.3924685567711</v>
      </c>
      <c r="E18" s="34">
        <v>675</v>
      </c>
      <c r="F18" s="34">
        <f t="shared" si="3"/>
        <v>542.9467506458775</v>
      </c>
      <c r="G18" s="34">
        <f t="shared" si="4"/>
        <v>132.0532493541225</v>
      </c>
      <c r="H18" s="34">
        <v>153136</v>
      </c>
      <c r="I18" s="31">
        <v>0.35455199995159697</v>
      </c>
      <c r="J18" s="34">
        <v>1193</v>
      </c>
      <c r="K18" s="34">
        <f t="shared" si="5"/>
        <v>90.660780797351364</v>
      </c>
      <c r="L18" s="34">
        <f t="shared" si="6"/>
        <v>1102.3392192026486</v>
      </c>
      <c r="M18" s="34">
        <v>16430</v>
      </c>
      <c r="N18" s="31">
        <v>0.55180024831011176</v>
      </c>
    </row>
    <row r="19" spans="1:14" x14ac:dyDescent="0.25">
      <c r="A19" s="2" t="s">
        <v>57</v>
      </c>
      <c r="B19" s="45">
        <f t="shared" si="0"/>
        <v>3678</v>
      </c>
      <c r="C19" s="45">
        <f t="shared" si="1"/>
        <v>292.74197112518732</v>
      </c>
      <c r="D19" s="45">
        <f t="shared" si="2"/>
        <v>3385.2580288748127</v>
      </c>
      <c r="E19" s="34">
        <v>516</v>
      </c>
      <c r="F19" s="34">
        <f t="shared" si="3"/>
        <v>231.70255203805041</v>
      </c>
      <c r="G19" s="34">
        <f t="shared" si="4"/>
        <v>284.29744796194962</v>
      </c>
      <c r="H19" s="34">
        <v>56631</v>
      </c>
      <c r="I19" s="31">
        <v>0.40914437682197102</v>
      </c>
      <c r="J19" s="34">
        <v>3162</v>
      </c>
      <c r="K19" s="34">
        <f t="shared" si="5"/>
        <v>61.03941908713692</v>
      </c>
      <c r="L19" s="34">
        <f t="shared" si="6"/>
        <v>3100.960580912863</v>
      </c>
      <c r="M19" s="34">
        <v>11208</v>
      </c>
      <c r="N19" s="31">
        <v>0.54460580912863066</v>
      </c>
    </row>
    <row r="20" spans="1:14" x14ac:dyDescent="0.25">
      <c r="A20" s="2" t="s">
        <v>15</v>
      </c>
      <c r="B20" s="45">
        <f t="shared" si="0"/>
        <v>41048</v>
      </c>
      <c r="C20" s="45">
        <f t="shared" si="1"/>
        <v>15156.732608960468</v>
      </c>
      <c r="D20" s="45">
        <f t="shared" si="2"/>
        <v>25891.267391039532</v>
      </c>
      <c r="E20" s="34">
        <v>16628</v>
      </c>
      <c r="F20" s="34">
        <f t="shared" si="3"/>
        <v>13318.852645012594</v>
      </c>
      <c r="G20" s="34">
        <f t="shared" si="4"/>
        <v>3309.1473549874063</v>
      </c>
      <c r="H20" s="34">
        <v>3192266</v>
      </c>
      <c r="I20" s="31">
        <v>0.417222519834268</v>
      </c>
      <c r="J20" s="34">
        <v>24420</v>
      </c>
      <c r="K20" s="34">
        <f t="shared" si="5"/>
        <v>1837.8799639478748</v>
      </c>
      <c r="L20" s="34">
        <f t="shared" si="6"/>
        <v>22582.120036052125</v>
      </c>
      <c r="M20" s="34">
        <v>328574</v>
      </c>
      <c r="N20" s="31">
        <v>0.55935039411148624</v>
      </c>
    </row>
    <row r="21" spans="1:14" x14ac:dyDescent="0.25">
      <c r="A21" s="2" t="s">
        <v>16</v>
      </c>
      <c r="B21" s="45">
        <f t="shared" si="0"/>
        <v>19288</v>
      </c>
      <c r="C21" s="45">
        <f t="shared" si="1"/>
        <v>7456.506096574838</v>
      </c>
      <c r="D21" s="45">
        <f t="shared" si="2"/>
        <v>11831.493903425162</v>
      </c>
      <c r="E21" s="34">
        <v>8202</v>
      </c>
      <c r="F21" s="34">
        <f t="shared" si="3"/>
        <v>6639.367352687811</v>
      </c>
      <c r="G21" s="34">
        <f t="shared" si="4"/>
        <v>1562.632647312189</v>
      </c>
      <c r="H21" s="34">
        <v>1548800</v>
      </c>
      <c r="I21" s="31">
        <v>0.42867816068490516</v>
      </c>
      <c r="J21" s="34">
        <v>11086</v>
      </c>
      <c r="K21" s="34">
        <f t="shared" si="5"/>
        <v>817.13874388702664</v>
      </c>
      <c r="L21" s="34">
        <f t="shared" si="6"/>
        <v>10268.861256112974</v>
      </c>
      <c r="M21" s="34">
        <v>126455</v>
      </c>
      <c r="N21" s="31">
        <v>0.64618935106324515</v>
      </c>
    </row>
    <row r="22" spans="1:14" x14ac:dyDescent="0.25">
      <c r="A22" s="2" t="s">
        <v>17</v>
      </c>
      <c r="B22" s="45">
        <f t="shared" si="0"/>
        <v>2389</v>
      </c>
      <c r="C22" s="45">
        <f t="shared" si="1"/>
        <v>921.43416009631858</v>
      </c>
      <c r="D22" s="45">
        <f t="shared" si="2"/>
        <v>1467.5658399036815</v>
      </c>
      <c r="E22" s="34">
        <v>1063</v>
      </c>
      <c r="F22" s="34">
        <f t="shared" si="3"/>
        <v>828.33461117196055</v>
      </c>
      <c r="G22" s="34">
        <f t="shared" si="4"/>
        <v>234.66538882803945</v>
      </c>
      <c r="H22" s="34">
        <v>216077</v>
      </c>
      <c r="I22" s="31">
        <v>0.38335158817086529</v>
      </c>
      <c r="J22" s="34">
        <v>1326</v>
      </c>
      <c r="K22" s="34">
        <f t="shared" si="5"/>
        <v>93.099548924358075</v>
      </c>
      <c r="L22" s="34">
        <f t="shared" si="6"/>
        <v>1232.900451075642</v>
      </c>
      <c r="M22" s="34">
        <v>21127</v>
      </c>
      <c r="N22" s="31">
        <v>0.44066620402498263</v>
      </c>
    </row>
    <row r="23" spans="1:14" x14ac:dyDescent="0.25">
      <c r="A23" s="2" t="s">
        <v>18</v>
      </c>
      <c r="B23" s="45">
        <f t="shared" si="0"/>
        <v>1873</v>
      </c>
      <c r="C23" s="45">
        <f t="shared" si="1"/>
        <v>997.38785681674381</v>
      </c>
      <c r="D23" s="45">
        <f t="shared" si="2"/>
        <v>875.61214318325619</v>
      </c>
      <c r="E23" s="34">
        <v>1092</v>
      </c>
      <c r="F23" s="34">
        <f t="shared" si="3"/>
        <v>892.38578486911297</v>
      </c>
      <c r="G23" s="34">
        <f t="shared" si="4"/>
        <v>199.61421513088703</v>
      </c>
      <c r="H23" s="34">
        <v>276511</v>
      </c>
      <c r="I23" s="31">
        <v>0.32273066347057189</v>
      </c>
      <c r="J23" s="34">
        <v>781</v>
      </c>
      <c r="K23" s="34">
        <f t="shared" si="5"/>
        <v>105.00207194763078</v>
      </c>
      <c r="L23" s="34">
        <f t="shared" si="6"/>
        <v>675.99792805236916</v>
      </c>
      <c r="M23" s="34">
        <v>20691</v>
      </c>
      <c r="N23" s="31">
        <v>0.50747702840670228</v>
      </c>
    </row>
    <row r="24" spans="1:14" x14ac:dyDescent="0.25">
      <c r="A24" s="2" t="s">
        <v>19</v>
      </c>
      <c r="B24" s="45">
        <f t="shared" si="0"/>
        <v>22887</v>
      </c>
      <c r="C24" s="45">
        <f t="shared" si="1"/>
        <v>9087.9125132599656</v>
      </c>
      <c r="D24" s="45">
        <f t="shared" si="2"/>
        <v>13799.087486740034</v>
      </c>
      <c r="E24" s="34">
        <v>10173</v>
      </c>
      <c r="F24" s="34">
        <f t="shared" si="3"/>
        <v>8057.5318472607105</v>
      </c>
      <c r="G24" s="34">
        <f t="shared" si="4"/>
        <v>2115.4681527392895</v>
      </c>
      <c r="H24" s="34">
        <v>2353892</v>
      </c>
      <c r="I24" s="31">
        <v>0.34230677733985715</v>
      </c>
      <c r="J24" s="34">
        <v>12714</v>
      </c>
      <c r="K24" s="34">
        <f t="shared" si="5"/>
        <v>1030.3806659992545</v>
      </c>
      <c r="L24" s="34">
        <f t="shared" si="6"/>
        <v>11683.619334000745</v>
      </c>
      <c r="M24" s="34">
        <v>196659</v>
      </c>
      <c r="N24" s="31">
        <v>0.52394279743070726</v>
      </c>
    </row>
    <row r="25" spans="1:14" x14ac:dyDescent="0.25">
      <c r="A25" s="2" t="s">
        <v>20</v>
      </c>
      <c r="B25" s="45">
        <f t="shared" si="0"/>
        <v>10219</v>
      </c>
      <c r="C25" s="45">
        <f t="shared" si="1"/>
        <v>5177.9947224199486</v>
      </c>
      <c r="D25" s="45">
        <f t="shared" si="2"/>
        <v>5041.0052775800514</v>
      </c>
      <c r="E25" s="34">
        <v>4649</v>
      </c>
      <c r="F25" s="34">
        <f t="shared" si="3"/>
        <v>4592.4046758750146</v>
      </c>
      <c r="G25" s="34">
        <f t="shared" si="4"/>
        <v>56.595324124985382</v>
      </c>
      <c r="H25" s="34">
        <v>1251458</v>
      </c>
      <c r="I25" s="31">
        <v>0.36696434685582852</v>
      </c>
      <c r="J25" s="34">
        <v>5570</v>
      </c>
      <c r="K25" s="34">
        <f t="shared" si="5"/>
        <v>585.59004654493367</v>
      </c>
      <c r="L25" s="34">
        <f t="shared" si="6"/>
        <v>4984.409953455066</v>
      </c>
      <c r="M25" s="34">
        <v>114632</v>
      </c>
      <c r="N25" s="31">
        <v>0.51084343511840824</v>
      </c>
    </row>
    <row r="26" spans="1:14" x14ac:dyDescent="0.25">
      <c r="A26" s="2" t="s">
        <v>21</v>
      </c>
      <c r="B26" s="45">
        <f t="shared" si="0"/>
        <v>3698</v>
      </c>
      <c r="C26" s="45">
        <f t="shared" si="1"/>
        <v>2370.4242842276171</v>
      </c>
      <c r="D26" s="45">
        <f t="shared" si="2"/>
        <v>1563.7203621342694</v>
      </c>
      <c r="E26" s="34">
        <v>1891</v>
      </c>
      <c r="F26" s="34">
        <f t="shared" si="3"/>
        <v>2127.1446463618868</v>
      </c>
      <c r="G26" s="34">
        <v>0</v>
      </c>
      <c r="H26" s="34">
        <v>633254</v>
      </c>
      <c r="I26" s="31">
        <v>0.33590702093660474</v>
      </c>
      <c r="J26" s="34">
        <v>1807</v>
      </c>
      <c r="K26" s="34">
        <f t="shared" si="5"/>
        <v>243.27963786573054</v>
      </c>
      <c r="L26" s="34">
        <f t="shared" si="6"/>
        <v>1563.7203621342694</v>
      </c>
      <c r="M26" s="34">
        <v>53124</v>
      </c>
      <c r="N26" s="31">
        <v>0.45794676203924883</v>
      </c>
    </row>
    <row r="27" spans="1:14" x14ac:dyDescent="0.25">
      <c r="A27" s="2" t="s">
        <v>22</v>
      </c>
      <c r="B27" s="45">
        <f t="shared" si="0"/>
        <v>3973</v>
      </c>
      <c r="C27" s="45">
        <f t="shared" si="1"/>
        <v>2073.1443219483672</v>
      </c>
      <c r="D27" s="45">
        <f t="shared" si="2"/>
        <v>1899.8556780516328</v>
      </c>
      <c r="E27" s="34">
        <v>2075</v>
      </c>
      <c r="F27" s="34">
        <f t="shared" si="3"/>
        <v>1896.7142030127977</v>
      </c>
      <c r="G27" s="34">
        <f t="shared" si="4"/>
        <v>178.28579698720227</v>
      </c>
      <c r="H27" s="34">
        <v>567924</v>
      </c>
      <c r="I27" s="31">
        <v>0.33397324342919082</v>
      </c>
      <c r="J27" s="34">
        <v>1898</v>
      </c>
      <c r="K27" s="34">
        <f t="shared" si="5"/>
        <v>176.43011893556945</v>
      </c>
      <c r="L27" s="34">
        <f t="shared" si="6"/>
        <v>1721.5698810644305</v>
      </c>
      <c r="M27" s="34">
        <v>38326</v>
      </c>
      <c r="N27" s="31">
        <v>0.46034054932831353</v>
      </c>
    </row>
    <row r="28" spans="1:14" x14ac:dyDescent="0.25">
      <c r="A28" s="2" t="s">
        <v>23</v>
      </c>
      <c r="B28" s="45">
        <f t="shared" si="0"/>
        <v>7114</v>
      </c>
      <c r="C28" s="45">
        <f t="shared" si="1"/>
        <v>4214.2266473315412</v>
      </c>
      <c r="D28" s="45">
        <f t="shared" si="2"/>
        <v>2899.7733526684592</v>
      </c>
      <c r="E28" s="34">
        <v>3951</v>
      </c>
      <c r="F28" s="34">
        <f t="shared" si="3"/>
        <v>3825.8902261630551</v>
      </c>
      <c r="G28" s="34">
        <f t="shared" si="4"/>
        <v>125.1097738369449</v>
      </c>
      <c r="H28" s="34">
        <v>857944</v>
      </c>
      <c r="I28" s="31">
        <v>0.44593705721621169</v>
      </c>
      <c r="J28" s="34">
        <v>3163</v>
      </c>
      <c r="K28" s="34">
        <f t="shared" si="5"/>
        <v>388.33642116848574</v>
      </c>
      <c r="L28" s="34">
        <f t="shared" si="6"/>
        <v>2774.6635788315143</v>
      </c>
      <c r="M28" s="34">
        <v>64152</v>
      </c>
      <c r="N28" s="31">
        <v>0.60533798037237463</v>
      </c>
    </row>
    <row r="29" spans="1:14" x14ac:dyDescent="0.25">
      <c r="A29" s="2" t="s">
        <v>24</v>
      </c>
      <c r="B29" s="45">
        <f t="shared" si="0"/>
        <v>8808</v>
      </c>
      <c r="C29" s="45">
        <f t="shared" si="1"/>
        <v>4078.0036559256696</v>
      </c>
      <c r="D29" s="45">
        <f t="shared" si="2"/>
        <v>4729.9963440743304</v>
      </c>
      <c r="E29" s="34">
        <v>4616</v>
      </c>
      <c r="F29" s="34">
        <f t="shared" si="3"/>
        <v>3619.6730920934442</v>
      </c>
      <c r="G29" s="34">
        <f t="shared" si="4"/>
        <v>996.32690790655579</v>
      </c>
      <c r="H29" s="34">
        <v>809498</v>
      </c>
      <c r="I29" s="31">
        <v>0.44715034405192411</v>
      </c>
      <c r="J29" s="34">
        <v>4192</v>
      </c>
      <c r="K29" s="34">
        <f t="shared" si="5"/>
        <v>458.33056383222555</v>
      </c>
      <c r="L29" s="34">
        <f t="shared" si="6"/>
        <v>3733.6694361677746</v>
      </c>
      <c r="M29" s="34">
        <v>74755</v>
      </c>
      <c r="N29" s="31">
        <v>0.61311024524409807</v>
      </c>
    </row>
    <row r="30" spans="1:14" x14ac:dyDescent="0.25">
      <c r="A30" s="2" t="s">
        <v>25</v>
      </c>
      <c r="B30" s="45">
        <f t="shared" si="0"/>
        <v>3394</v>
      </c>
      <c r="C30" s="45">
        <f t="shared" si="1"/>
        <v>1382.5928936622893</v>
      </c>
      <c r="D30" s="45">
        <f t="shared" si="2"/>
        <v>2011.4071063377107</v>
      </c>
      <c r="E30" s="34">
        <v>1207</v>
      </c>
      <c r="F30" s="34">
        <f t="shared" si="3"/>
        <v>1178.9410858683095</v>
      </c>
      <c r="G30" s="34">
        <f t="shared" si="4"/>
        <v>28.058914131690472</v>
      </c>
      <c r="H30" s="34">
        <v>272152</v>
      </c>
      <c r="I30" s="31">
        <v>0.43319214478244128</v>
      </c>
      <c r="J30" s="34">
        <v>2187</v>
      </c>
      <c r="K30" s="34">
        <f t="shared" si="5"/>
        <v>203.65180779397971</v>
      </c>
      <c r="L30" s="34">
        <f t="shared" si="6"/>
        <v>1983.3481922060203</v>
      </c>
      <c r="M30" s="34">
        <v>34487</v>
      </c>
      <c r="N30" s="31">
        <v>0.59051760893664196</v>
      </c>
    </row>
    <row r="31" spans="1:14" x14ac:dyDescent="0.25">
      <c r="A31" s="2" t="s">
        <v>26</v>
      </c>
      <c r="B31" s="45">
        <f t="shared" si="0"/>
        <v>11243</v>
      </c>
      <c r="C31" s="45">
        <f t="shared" si="1"/>
        <v>4207.5606620128447</v>
      </c>
      <c r="D31" s="45">
        <f t="shared" si="2"/>
        <v>7035.4393379871544</v>
      </c>
      <c r="E31" s="34">
        <v>4425</v>
      </c>
      <c r="F31" s="34">
        <f t="shared" si="3"/>
        <v>3645.0271510356101</v>
      </c>
      <c r="G31" s="34">
        <f t="shared" si="4"/>
        <v>779.97284896438987</v>
      </c>
      <c r="H31" s="34">
        <v>994549</v>
      </c>
      <c r="I31" s="31">
        <v>0.36650050938019241</v>
      </c>
      <c r="J31" s="34">
        <v>6818</v>
      </c>
      <c r="K31" s="34">
        <f t="shared" si="5"/>
        <v>562.53351097723453</v>
      </c>
      <c r="L31" s="34">
        <f t="shared" si="6"/>
        <v>6255.466489022765</v>
      </c>
      <c r="M31" s="34">
        <v>99092</v>
      </c>
      <c r="N31" s="31">
        <v>0.56768811909865025</v>
      </c>
    </row>
    <row r="32" spans="1:14" x14ac:dyDescent="0.25">
      <c r="A32" s="2" t="s">
        <v>27</v>
      </c>
      <c r="B32" s="45">
        <f t="shared" si="0"/>
        <v>17099</v>
      </c>
      <c r="C32" s="45">
        <f t="shared" si="1"/>
        <v>5646.7610533614834</v>
      </c>
      <c r="D32" s="45">
        <f t="shared" si="2"/>
        <v>11452.238946638518</v>
      </c>
      <c r="E32" s="34">
        <v>5708</v>
      </c>
      <c r="F32" s="34">
        <f t="shared" si="3"/>
        <v>4966.7681750232041</v>
      </c>
      <c r="G32" s="34">
        <f t="shared" si="4"/>
        <v>741.23182497679591</v>
      </c>
      <c r="H32" s="34">
        <v>1197917</v>
      </c>
      <c r="I32" s="31">
        <v>0.41461705402153937</v>
      </c>
      <c r="J32" s="34">
        <v>11391</v>
      </c>
      <c r="K32" s="34">
        <f t="shared" si="5"/>
        <v>679.99287833827896</v>
      </c>
      <c r="L32" s="34">
        <f t="shared" si="6"/>
        <v>10711.007121661722</v>
      </c>
      <c r="M32" s="34">
        <v>113820</v>
      </c>
      <c r="N32" s="31">
        <v>0.59742828882294763</v>
      </c>
    </row>
    <row r="33" spans="1:14" x14ac:dyDescent="0.25">
      <c r="A33" s="2" t="s">
        <v>28</v>
      </c>
      <c r="B33" s="45">
        <f t="shared" si="0"/>
        <v>15368</v>
      </c>
      <c r="C33" s="45">
        <f t="shared" si="1"/>
        <v>7304.550954981989</v>
      </c>
      <c r="D33" s="45">
        <f t="shared" si="2"/>
        <v>8063.449045018011</v>
      </c>
      <c r="E33" s="34">
        <v>7120</v>
      </c>
      <c r="F33" s="34">
        <f t="shared" si="3"/>
        <v>6439.4838909778382</v>
      </c>
      <c r="G33" s="34">
        <f t="shared" si="4"/>
        <v>680.5161090221618</v>
      </c>
      <c r="H33" s="34">
        <v>1947710</v>
      </c>
      <c r="I33" s="31">
        <v>0.330618207586234</v>
      </c>
      <c r="J33" s="34">
        <v>8248</v>
      </c>
      <c r="K33" s="34">
        <f t="shared" si="5"/>
        <v>865.06706400415078</v>
      </c>
      <c r="L33" s="34">
        <f t="shared" si="6"/>
        <v>7382.9329359958492</v>
      </c>
      <c r="M33" s="34">
        <v>186852</v>
      </c>
      <c r="N33" s="31">
        <v>0.46296912208815039</v>
      </c>
    </row>
    <row r="34" spans="1:14" x14ac:dyDescent="0.25">
      <c r="A34" s="2" t="s">
        <v>29</v>
      </c>
      <c r="B34" s="45">
        <f t="shared" si="0"/>
        <v>9147</v>
      </c>
      <c r="C34" s="45">
        <f t="shared" si="1"/>
        <v>3238.3626761665096</v>
      </c>
      <c r="D34" s="45">
        <f t="shared" si="2"/>
        <v>5908.6373238334909</v>
      </c>
      <c r="E34" s="34">
        <v>3015</v>
      </c>
      <c r="F34" s="34">
        <f t="shared" si="3"/>
        <v>2875.6415787136175</v>
      </c>
      <c r="G34" s="34">
        <f t="shared" si="4"/>
        <v>139.35842128638251</v>
      </c>
      <c r="H34" s="34">
        <v>1018245</v>
      </c>
      <c r="I34" s="31">
        <v>0.28241155897781162</v>
      </c>
      <c r="J34" s="34">
        <v>6132</v>
      </c>
      <c r="K34" s="34">
        <f t="shared" si="5"/>
        <v>362.72109745289197</v>
      </c>
      <c r="L34" s="34">
        <f t="shared" si="6"/>
        <v>5769.2789025471084</v>
      </c>
      <c r="M34" s="34">
        <v>91211</v>
      </c>
      <c r="N34" s="31">
        <v>0.39767253670378788</v>
      </c>
    </row>
    <row r="35" spans="1:14" x14ac:dyDescent="0.25">
      <c r="A35" s="2" t="s">
        <v>30</v>
      </c>
      <c r="B35" s="45">
        <f t="shared" si="0"/>
        <v>4774</v>
      </c>
      <c r="C35" s="45">
        <f t="shared" si="1"/>
        <v>2764.2197365017364</v>
      </c>
      <c r="D35" s="45">
        <f t="shared" si="2"/>
        <v>2009.7802634982634</v>
      </c>
      <c r="E35" s="34">
        <v>3031</v>
      </c>
      <c r="F35" s="34">
        <f t="shared" si="3"/>
        <v>2470.3892577708648</v>
      </c>
      <c r="G35" s="34">
        <f t="shared" si="4"/>
        <v>560.61074222913521</v>
      </c>
      <c r="H35" s="34">
        <v>520844</v>
      </c>
      <c r="I35" s="31">
        <v>0.47430502372512018</v>
      </c>
      <c r="J35" s="34">
        <v>1743</v>
      </c>
      <c r="K35" s="34">
        <f t="shared" si="5"/>
        <v>293.83047873087185</v>
      </c>
      <c r="L35" s="34">
        <f t="shared" si="6"/>
        <v>1449.1695212691282</v>
      </c>
      <c r="M35" s="34">
        <v>41964</v>
      </c>
      <c r="N35" s="31">
        <v>0.70019654639898921</v>
      </c>
    </row>
    <row r="36" spans="1:14" x14ac:dyDescent="0.25">
      <c r="A36" s="2" t="s">
        <v>31</v>
      </c>
      <c r="B36" s="45">
        <f t="shared" si="0"/>
        <v>9428</v>
      </c>
      <c r="C36" s="45">
        <f t="shared" si="1"/>
        <v>4434.5447472371043</v>
      </c>
      <c r="D36" s="45">
        <f t="shared" si="2"/>
        <v>4993.4552527628948</v>
      </c>
      <c r="E36" s="34">
        <v>4190</v>
      </c>
      <c r="F36" s="34">
        <f t="shared" si="3"/>
        <v>3917.4461952040479</v>
      </c>
      <c r="G36" s="34">
        <f t="shared" si="4"/>
        <v>272.55380479595215</v>
      </c>
      <c r="H36" s="34">
        <v>1140866</v>
      </c>
      <c r="I36" s="31">
        <v>0.34337478680266115</v>
      </c>
      <c r="J36" s="34">
        <v>5238</v>
      </c>
      <c r="K36" s="34">
        <f t="shared" si="5"/>
        <v>517.09855203305665</v>
      </c>
      <c r="L36" s="34">
        <f t="shared" si="6"/>
        <v>4720.9014479669431</v>
      </c>
      <c r="M36" s="34">
        <v>101582</v>
      </c>
      <c r="N36" s="31">
        <v>0.5090454529671169</v>
      </c>
    </row>
    <row r="37" spans="1:14" x14ac:dyDescent="0.25">
      <c r="A37" s="2" t="s">
        <v>32</v>
      </c>
      <c r="B37" s="45">
        <f t="shared" si="0"/>
        <v>1218</v>
      </c>
      <c r="C37" s="45">
        <f t="shared" si="1"/>
        <v>862.32132777586787</v>
      </c>
      <c r="D37" s="45">
        <f t="shared" si="2"/>
        <v>397.38167454047402</v>
      </c>
      <c r="E37" s="34">
        <v>729</v>
      </c>
      <c r="F37" s="34">
        <f t="shared" si="3"/>
        <v>770.70300231634189</v>
      </c>
      <c r="G37" s="34">
        <v>0</v>
      </c>
      <c r="H37" s="34">
        <v>192067</v>
      </c>
      <c r="I37" s="31">
        <v>0.4012677879679184</v>
      </c>
      <c r="J37" s="34">
        <v>489</v>
      </c>
      <c r="K37" s="34">
        <f t="shared" si="5"/>
        <v>91.618325459525991</v>
      </c>
      <c r="L37" s="34">
        <f t="shared" si="6"/>
        <v>397.38167454047402</v>
      </c>
      <c r="M37" s="34">
        <v>16723</v>
      </c>
      <c r="N37" s="31">
        <v>0.54785819206796615</v>
      </c>
    </row>
    <row r="38" spans="1:14" x14ac:dyDescent="0.25">
      <c r="A38" s="2" t="s">
        <v>33</v>
      </c>
      <c r="B38" s="45">
        <f t="shared" si="0"/>
        <v>2332</v>
      </c>
      <c r="C38" s="45">
        <f t="shared" si="1"/>
        <v>1312.1977082144786</v>
      </c>
      <c r="D38" s="45">
        <f t="shared" si="2"/>
        <v>1019.8022917855216</v>
      </c>
      <c r="E38" s="34">
        <v>1180</v>
      </c>
      <c r="F38" s="34">
        <f t="shared" si="3"/>
        <v>1174.8746293596316</v>
      </c>
      <c r="G38" s="34">
        <f t="shared" si="4"/>
        <v>5.1253706403683736</v>
      </c>
      <c r="H38" s="34">
        <v>360996</v>
      </c>
      <c r="I38" s="31">
        <v>0.32545364196823001</v>
      </c>
      <c r="J38" s="34">
        <v>1152</v>
      </c>
      <c r="K38" s="34">
        <f t="shared" si="5"/>
        <v>137.32307885484681</v>
      </c>
      <c r="L38" s="34">
        <f t="shared" si="6"/>
        <v>1014.6769211451532</v>
      </c>
      <c r="M38" s="34">
        <v>27205</v>
      </c>
      <c r="N38" s="31">
        <v>0.50477147162230041</v>
      </c>
    </row>
    <row r="39" spans="1:14" x14ac:dyDescent="0.25">
      <c r="A39" s="2" t="s">
        <v>34</v>
      </c>
      <c r="B39" s="45">
        <f t="shared" si="0"/>
        <v>4973</v>
      </c>
      <c r="C39" s="45">
        <f t="shared" si="1"/>
        <v>1686.8431003082706</v>
      </c>
      <c r="D39" s="45">
        <f t="shared" si="2"/>
        <v>3286.1568996917294</v>
      </c>
      <c r="E39" s="34">
        <v>2066</v>
      </c>
      <c r="F39" s="34">
        <f t="shared" si="3"/>
        <v>1428.2225210752656</v>
      </c>
      <c r="G39" s="34">
        <f t="shared" si="4"/>
        <v>637.7774789247344</v>
      </c>
      <c r="H39" s="34">
        <v>373201</v>
      </c>
      <c r="I39" s="31">
        <v>0.38269525565988988</v>
      </c>
      <c r="J39" s="34">
        <v>2907</v>
      </c>
      <c r="K39" s="34">
        <f t="shared" si="5"/>
        <v>258.620579233005</v>
      </c>
      <c r="L39" s="34">
        <f t="shared" si="6"/>
        <v>2648.3794207669948</v>
      </c>
      <c r="M39" s="34">
        <v>48929</v>
      </c>
      <c r="N39" s="31">
        <v>0.52856297744283554</v>
      </c>
    </row>
    <row r="40" spans="1:14" x14ac:dyDescent="0.25">
      <c r="A40" s="2" t="s">
        <v>35</v>
      </c>
      <c r="B40" s="45">
        <f t="shared" si="0"/>
        <v>2703</v>
      </c>
      <c r="C40" s="45">
        <f t="shared" si="1"/>
        <v>1295.6415148957997</v>
      </c>
      <c r="D40" s="45">
        <f t="shared" si="2"/>
        <v>1481.68763195621</v>
      </c>
      <c r="E40" s="34">
        <v>1068</v>
      </c>
      <c r="F40" s="34">
        <f t="shared" si="3"/>
        <v>1142.3291468520097</v>
      </c>
      <c r="G40" s="34">
        <v>0</v>
      </c>
      <c r="H40" s="34">
        <v>262438</v>
      </c>
      <c r="I40" s="31">
        <v>0.43527581632690759</v>
      </c>
      <c r="J40" s="34">
        <v>1635</v>
      </c>
      <c r="K40" s="34">
        <f t="shared" si="5"/>
        <v>153.31236804378992</v>
      </c>
      <c r="L40" s="34">
        <f t="shared" si="6"/>
        <v>1481.68763195621</v>
      </c>
      <c r="M40" s="34">
        <v>29857</v>
      </c>
      <c r="N40" s="31">
        <v>0.51348885703114822</v>
      </c>
    </row>
    <row r="41" spans="1:14" x14ac:dyDescent="0.25">
      <c r="A41" s="2" t="s">
        <v>36</v>
      </c>
      <c r="B41" s="45">
        <f t="shared" si="0"/>
        <v>16604</v>
      </c>
      <c r="C41" s="45">
        <f t="shared" si="1"/>
        <v>7025.5304357384666</v>
      </c>
      <c r="D41" s="45">
        <f t="shared" si="2"/>
        <v>9578.4695642615334</v>
      </c>
      <c r="E41" s="34">
        <v>7888</v>
      </c>
      <c r="F41" s="34">
        <f t="shared" si="3"/>
        <v>6201.8643086765842</v>
      </c>
      <c r="G41" s="34">
        <f t="shared" si="4"/>
        <v>1686.1356913234158</v>
      </c>
      <c r="H41" s="34">
        <v>1638322</v>
      </c>
      <c r="I41" s="31">
        <v>0.37854977890039837</v>
      </c>
      <c r="J41" s="34">
        <v>8716</v>
      </c>
      <c r="K41" s="34">
        <f t="shared" si="5"/>
        <v>823.66612706188209</v>
      </c>
      <c r="L41" s="34">
        <f t="shared" si="6"/>
        <v>7892.3338729381176</v>
      </c>
      <c r="M41" s="34">
        <v>134714</v>
      </c>
      <c r="N41" s="31">
        <v>0.61141835819727874</v>
      </c>
    </row>
    <row r="42" spans="1:14" x14ac:dyDescent="0.25">
      <c r="A42" s="2" t="s">
        <v>37</v>
      </c>
      <c r="B42" s="45">
        <f t="shared" si="0"/>
        <v>4496</v>
      </c>
      <c r="C42" s="45">
        <f t="shared" si="1"/>
        <v>1764.5497739024399</v>
      </c>
      <c r="D42" s="45">
        <f t="shared" si="2"/>
        <v>2731.4502260975596</v>
      </c>
      <c r="E42" s="34">
        <v>1794</v>
      </c>
      <c r="F42" s="34">
        <f t="shared" si="3"/>
        <v>1506.1381259871521</v>
      </c>
      <c r="G42" s="34">
        <f t="shared" si="4"/>
        <v>287.86187401284792</v>
      </c>
      <c r="H42" s="34">
        <v>341818</v>
      </c>
      <c r="I42" s="31">
        <v>0.44062574995674664</v>
      </c>
      <c r="J42" s="34">
        <v>2702</v>
      </c>
      <c r="K42" s="34">
        <f t="shared" si="5"/>
        <v>258.41164791528792</v>
      </c>
      <c r="L42" s="34">
        <f t="shared" si="6"/>
        <v>2443.5883520847119</v>
      </c>
      <c r="M42" s="34">
        <v>39046</v>
      </c>
      <c r="N42" s="31">
        <v>0.66181336863004636</v>
      </c>
    </row>
    <row r="43" spans="1:14" x14ac:dyDescent="0.25">
      <c r="A43" s="2" t="s">
        <v>38</v>
      </c>
      <c r="B43" s="45">
        <f t="shared" si="0"/>
        <v>46490</v>
      </c>
      <c r="C43" s="45">
        <f t="shared" si="1"/>
        <v>16204.619138667298</v>
      </c>
      <c r="D43" s="45">
        <f t="shared" si="2"/>
        <v>30285.380861332702</v>
      </c>
      <c r="E43" s="34">
        <v>18966</v>
      </c>
      <c r="F43" s="34">
        <f t="shared" si="3"/>
        <v>14272.222795649082</v>
      </c>
      <c r="G43" s="34">
        <f t="shared" si="4"/>
        <v>4693.7772043509176</v>
      </c>
      <c r="H43" s="34">
        <v>3289514</v>
      </c>
      <c r="I43" s="31">
        <v>0.43387025547388103</v>
      </c>
      <c r="J43" s="34">
        <v>27524</v>
      </c>
      <c r="K43" s="34">
        <f t="shared" si="5"/>
        <v>1932.3963430182155</v>
      </c>
      <c r="L43" s="34">
        <f t="shared" si="6"/>
        <v>25591.603656981784</v>
      </c>
      <c r="M43" s="34">
        <v>331066</v>
      </c>
      <c r="N43" s="31">
        <v>0.58368915654830622</v>
      </c>
    </row>
    <row r="44" spans="1:14" x14ac:dyDescent="0.25">
      <c r="A44" s="2" t="s">
        <v>39</v>
      </c>
      <c r="B44" s="45">
        <f t="shared" si="0"/>
        <v>16198</v>
      </c>
      <c r="C44" s="45">
        <f t="shared" si="1"/>
        <v>7817.4965804124713</v>
      </c>
      <c r="D44" s="45">
        <f t="shared" si="2"/>
        <v>8380.5034195875287</v>
      </c>
      <c r="E44" s="34">
        <v>8503</v>
      </c>
      <c r="F44" s="34">
        <f t="shared" si="3"/>
        <v>7051.6216532719372</v>
      </c>
      <c r="G44" s="34">
        <f t="shared" si="4"/>
        <v>1451.3783467280628</v>
      </c>
      <c r="H44" s="34">
        <v>1645346</v>
      </c>
      <c r="I44" s="31">
        <v>0.42857986425177053</v>
      </c>
      <c r="J44" s="34">
        <v>7695</v>
      </c>
      <c r="K44" s="34">
        <f t="shared" si="5"/>
        <v>765.87492714053428</v>
      </c>
      <c r="L44" s="34">
        <f t="shared" si="6"/>
        <v>6929.1250728594659</v>
      </c>
      <c r="M44" s="34">
        <v>127482</v>
      </c>
      <c r="N44" s="31">
        <v>0.60077103209906835</v>
      </c>
    </row>
    <row r="45" spans="1:14" x14ac:dyDescent="0.25">
      <c r="A45" s="2" t="s">
        <v>40</v>
      </c>
      <c r="B45" s="45">
        <f t="shared" si="0"/>
        <v>703</v>
      </c>
      <c r="C45" s="45">
        <f t="shared" si="1"/>
        <v>526.66283189848536</v>
      </c>
      <c r="D45" s="45">
        <f t="shared" si="2"/>
        <v>176.33716810151458</v>
      </c>
      <c r="E45" s="34">
        <v>475</v>
      </c>
      <c r="F45" s="34">
        <f t="shared" si="3"/>
        <v>473.13627107718901</v>
      </c>
      <c r="G45" s="34">
        <f t="shared" si="4"/>
        <v>1.8637289228109921</v>
      </c>
      <c r="H45" s="34">
        <v>137433</v>
      </c>
      <c r="I45" s="31">
        <v>0.34426685808880619</v>
      </c>
      <c r="J45" s="34">
        <v>228</v>
      </c>
      <c r="K45" s="34">
        <f t="shared" si="5"/>
        <v>53.526560821296414</v>
      </c>
      <c r="L45" s="34">
        <f t="shared" si="6"/>
        <v>174.47343917870359</v>
      </c>
      <c r="M45" s="34">
        <v>10676</v>
      </c>
      <c r="N45" s="31">
        <v>0.50137280649397165</v>
      </c>
    </row>
    <row r="46" spans="1:14" x14ac:dyDescent="0.25">
      <c r="A46" s="2" t="s">
        <v>41</v>
      </c>
      <c r="B46" s="45">
        <f t="shared" si="0"/>
        <v>18937</v>
      </c>
      <c r="C46" s="45">
        <f t="shared" si="1"/>
        <v>8929.0734582599871</v>
      </c>
      <c r="D46" s="45">
        <f t="shared" si="2"/>
        <v>10007.926541740013</v>
      </c>
      <c r="E46" s="34">
        <v>8569</v>
      </c>
      <c r="F46" s="34">
        <f t="shared" si="3"/>
        <v>7846.5625285544511</v>
      </c>
      <c r="G46" s="34">
        <f t="shared" si="4"/>
        <v>722.43747144554891</v>
      </c>
      <c r="H46" s="34">
        <v>2285798</v>
      </c>
      <c r="I46" s="31">
        <v>0.34327453819429588</v>
      </c>
      <c r="J46" s="34">
        <v>10368</v>
      </c>
      <c r="K46" s="34">
        <f t="shared" si="5"/>
        <v>1082.510929705536</v>
      </c>
      <c r="L46" s="34">
        <f t="shared" si="6"/>
        <v>9285.4890702944649</v>
      </c>
      <c r="M46" s="34">
        <v>210152</v>
      </c>
      <c r="N46" s="31">
        <v>0.51510855462024441</v>
      </c>
    </row>
    <row r="47" spans="1:14" x14ac:dyDescent="0.25">
      <c r="A47" s="2" t="s">
        <v>42</v>
      </c>
      <c r="B47" s="45">
        <f t="shared" si="0"/>
        <v>5763</v>
      </c>
      <c r="C47" s="45">
        <f t="shared" si="1"/>
        <v>3465.7524715192594</v>
      </c>
      <c r="D47" s="45">
        <f t="shared" si="2"/>
        <v>2297.247528480741</v>
      </c>
      <c r="E47" s="34">
        <v>3180</v>
      </c>
      <c r="F47" s="34">
        <f t="shared" si="3"/>
        <v>3172.6679373674619</v>
      </c>
      <c r="G47" s="34">
        <f t="shared" si="4"/>
        <v>7.3320626325380545</v>
      </c>
      <c r="H47" s="34">
        <v>717611</v>
      </c>
      <c r="I47" s="31">
        <v>0.4421152877209884</v>
      </c>
      <c r="J47" s="34">
        <v>2583</v>
      </c>
      <c r="K47" s="34">
        <f t="shared" si="5"/>
        <v>293.08453415179724</v>
      </c>
      <c r="L47" s="34">
        <f t="shared" si="6"/>
        <v>2289.915465848203</v>
      </c>
      <c r="M47" s="34">
        <v>47544</v>
      </c>
      <c r="N47" s="31">
        <v>0.61644904541434731</v>
      </c>
    </row>
    <row r="48" spans="1:14" x14ac:dyDescent="0.25">
      <c r="A48" s="2" t="s">
        <v>43</v>
      </c>
      <c r="B48" s="45">
        <f t="shared" si="0"/>
        <v>8932</v>
      </c>
      <c r="C48" s="45">
        <f t="shared" si="1"/>
        <v>2889.4530610970205</v>
      </c>
      <c r="D48" s="45">
        <f t="shared" si="2"/>
        <v>6042.5469389029786</v>
      </c>
      <c r="E48" s="34">
        <v>2809</v>
      </c>
      <c r="F48" s="34">
        <f t="shared" si="3"/>
        <v>2483.2354904523531</v>
      </c>
      <c r="G48" s="34">
        <f t="shared" si="4"/>
        <v>325.76450954764687</v>
      </c>
      <c r="H48" s="34">
        <v>692532</v>
      </c>
      <c r="I48" s="31">
        <v>0.35857339306376501</v>
      </c>
      <c r="J48" s="34">
        <v>6123</v>
      </c>
      <c r="K48" s="34">
        <f t="shared" si="5"/>
        <v>406.2175706446676</v>
      </c>
      <c r="L48" s="34">
        <f t="shared" si="6"/>
        <v>5716.7824293553322</v>
      </c>
      <c r="M48" s="34">
        <v>75702</v>
      </c>
      <c r="N48" s="31">
        <v>0.53660084362984806</v>
      </c>
    </row>
    <row r="49" spans="1:14" x14ac:dyDescent="0.25">
      <c r="A49" s="2" t="s">
        <v>44</v>
      </c>
      <c r="B49" s="45">
        <f t="shared" si="0"/>
        <v>21166</v>
      </c>
      <c r="C49" s="45">
        <f t="shared" si="1"/>
        <v>11012.65509002543</v>
      </c>
      <c r="D49" s="45">
        <f t="shared" si="2"/>
        <v>10153.34490997457</v>
      </c>
      <c r="E49" s="34">
        <v>10018</v>
      </c>
      <c r="F49" s="34">
        <f t="shared" si="3"/>
        <v>9828.7519092983493</v>
      </c>
      <c r="G49" s="34">
        <f t="shared" si="4"/>
        <v>189.24809070165065</v>
      </c>
      <c r="H49" s="34">
        <v>2467673</v>
      </c>
      <c r="I49" s="31">
        <v>0.39830041943557148</v>
      </c>
      <c r="J49" s="34">
        <v>11148</v>
      </c>
      <c r="K49" s="34">
        <f t="shared" si="5"/>
        <v>1183.9031807270808</v>
      </c>
      <c r="L49" s="34">
        <f t="shared" si="6"/>
        <v>9964.0968192729197</v>
      </c>
      <c r="M49" s="34">
        <v>216456</v>
      </c>
      <c r="N49" s="31">
        <v>0.54694865502784895</v>
      </c>
    </row>
    <row r="50" spans="1:14" x14ac:dyDescent="0.25">
      <c r="A50" s="2" t="s">
        <v>45</v>
      </c>
      <c r="B50" s="45">
        <f t="shared" si="0"/>
        <v>2471</v>
      </c>
      <c r="C50" s="45">
        <f t="shared" si="1"/>
        <v>889.86651063733007</v>
      </c>
      <c r="D50" s="45">
        <f t="shared" si="2"/>
        <v>1581.1334893626699</v>
      </c>
      <c r="E50" s="34">
        <v>977</v>
      </c>
      <c r="F50" s="34">
        <f t="shared" si="3"/>
        <v>772.40578086854396</v>
      </c>
      <c r="G50" s="34">
        <f t="shared" si="4"/>
        <v>204.59421913145604</v>
      </c>
      <c r="H50" s="34">
        <v>196757</v>
      </c>
      <c r="I50" s="31">
        <v>0.39256838682666634</v>
      </c>
      <c r="J50" s="34">
        <v>1494</v>
      </c>
      <c r="K50" s="34">
        <f t="shared" si="5"/>
        <v>117.46072976878614</v>
      </c>
      <c r="L50" s="34">
        <f t="shared" si="6"/>
        <v>1376.5392702312138</v>
      </c>
      <c r="M50" s="34">
        <v>20709</v>
      </c>
      <c r="N50" s="31">
        <v>0.56719653179190754</v>
      </c>
    </row>
    <row r="51" spans="1:14" x14ac:dyDescent="0.25">
      <c r="A51" s="2" t="s">
        <v>46</v>
      </c>
      <c r="B51" s="45">
        <f t="shared" si="0"/>
        <v>7609</v>
      </c>
      <c r="C51" s="45">
        <f t="shared" si="1"/>
        <v>3814.3823330220152</v>
      </c>
      <c r="D51" s="45">
        <f t="shared" si="2"/>
        <v>3794.6176669779848</v>
      </c>
      <c r="E51" s="34">
        <v>4481</v>
      </c>
      <c r="F51" s="34">
        <f t="shared" si="3"/>
        <v>3412.8290819417925</v>
      </c>
      <c r="G51" s="34">
        <f t="shared" si="4"/>
        <v>1068.1709180582075</v>
      </c>
      <c r="H51" s="34">
        <v>783142</v>
      </c>
      <c r="I51" s="31">
        <v>0.43578675156507918</v>
      </c>
      <c r="J51" s="34">
        <v>3128</v>
      </c>
      <c r="K51" s="34">
        <f t="shared" si="5"/>
        <v>401.55325108022276</v>
      </c>
      <c r="L51" s="34">
        <f t="shared" si="6"/>
        <v>2726.4467489197773</v>
      </c>
      <c r="M51" s="34">
        <v>62813</v>
      </c>
      <c r="N51" s="31">
        <v>0.63928366911343637</v>
      </c>
    </row>
    <row r="52" spans="1:14" x14ac:dyDescent="0.25">
      <c r="A52" s="2" t="s">
        <v>47</v>
      </c>
      <c r="B52" s="45">
        <f t="shared" si="0"/>
        <v>826</v>
      </c>
      <c r="C52" s="45">
        <f t="shared" si="1"/>
        <v>623.98579443324195</v>
      </c>
      <c r="D52" s="45">
        <f t="shared" si="2"/>
        <v>232.26659856996935</v>
      </c>
      <c r="E52" s="34">
        <v>519</v>
      </c>
      <c r="F52" s="34">
        <f t="shared" si="3"/>
        <v>549.2523930032113</v>
      </c>
      <c r="G52" s="34">
        <v>0</v>
      </c>
      <c r="H52" s="34">
        <v>157391</v>
      </c>
      <c r="I52" s="31">
        <v>0.34897318970157842</v>
      </c>
      <c r="J52" s="34">
        <v>307</v>
      </c>
      <c r="K52" s="34">
        <f t="shared" si="5"/>
        <v>74.733401430030639</v>
      </c>
      <c r="L52" s="34">
        <f t="shared" si="6"/>
        <v>232.26659856996935</v>
      </c>
      <c r="M52" s="34">
        <v>13065</v>
      </c>
      <c r="N52" s="31">
        <v>0.57201225740551587</v>
      </c>
    </row>
    <row r="53" spans="1:14" x14ac:dyDescent="0.25">
      <c r="A53" s="2" t="s">
        <v>48</v>
      </c>
      <c r="B53" s="45">
        <f t="shared" si="0"/>
        <v>10189</v>
      </c>
      <c r="C53" s="45">
        <f t="shared" si="1"/>
        <v>4983.3885147074416</v>
      </c>
      <c r="D53" s="45">
        <f t="shared" si="2"/>
        <v>5205.6114852925584</v>
      </c>
      <c r="E53" s="34">
        <v>5471</v>
      </c>
      <c r="F53" s="34">
        <f t="shared" si="3"/>
        <v>4452.1406263119507</v>
      </c>
      <c r="G53" s="34">
        <f t="shared" si="4"/>
        <v>1018.8593736880493</v>
      </c>
      <c r="H53" s="34">
        <v>1173960</v>
      </c>
      <c r="I53" s="31">
        <v>0.37924125407270698</v>
      </c>
      <c r="J53" s="34">
        <v>4718</v>
      </c>
      <c r="K53" s="34">
        <f t="shared" si="5"/>
        <v>531.24788839549115</v>
      </c>
      <c r="L53" s="34">
        <f t="shared" si="6"/>
        <v>4186.7521116045091</v>
      </c>
      <c r="M53" s="34">
        <v>83759</v>
      </c>
      <c r="N53" s="31">
        <v>0.63425767785610043</v>
      </c>
    </row>
    <row r="54" spans="1:14" x14ac:dyDescent="0.25">
      <c r="A54" s="2" t="s">
        <v>49</v>
      </c>
      <c r="B54" s="45">
        <f t="shared" si="0"/>
        <v>42912</v>
      </c>
      <c r="C54" s="45">
        <f t="shared" si="1"/>
        <v>17801.648496455829</v>
      </c>
      <c r="D54" s="45">
        <f t="shared" si="2"/>
        <v>25110.351503544171</v>
      </c>
      <c r="E54" s="34">
        <v>20795</v>
      </c>
      <c r="F54" s="34">
        <f t="shared" si="3"/>
        <v>16087.04889775511</v>
      </c>
      <c r="G54" s="34">
        <f t="shared" si="4"/>
        <v>4707.9511022448896</v>
      </c>
      <c r="H54" s="34">
        <v>3989741</v>
      </c>
      <c r="I54" s="31">
        <v>0.40321035620495443</v>
      </c>
      <c r="J54" s="34">
        <v>22117</v>
      </c>
      <c r="K54" s="34">
        <f t="shared" si="5"/>
        <v>1714.5995987007184</v>
      </c>
      <c r="L54" s="34">
        <f t="shared" si="6"/>
        <v>20402.400401299281</v>
      </c>
      <c r="M54" s="34">
        <v>284334</v>
      </c>
      <c r="N54" s="31">
        <v>0.60302306396727734</v>
      </c>
    </row>
    <row r="55" spans="1:14" x14ac:dyDescent="0.25">
      <c r="A55" s="2" t="s">
        <v>50</v>
      </c>
      <c r="B55" s="45">
        <f t="shared" si="0"/>
        <v>3370</v>
      </c>
      <c r="C55" s="45">
        <f t="shared" si="1"/>
        <v>1534.4345815377258</v>
      </c>
      <c r="D55" s="45">
        <f t="shared" si="2"/>
        <v>1835.5654184622742</v>
      </c>
      <c r="E55" s="34">
        <v>1725</v>
      </c>
      <c r="F55" s="34">
        <f t="shared" si="3"/>
        <v>1425.1111720760618</v>
      </c>
      <c r="G55" s="34">
        <f t="shared" si="4"/>
        <v>299.88882792393815</v>
      </c>
      <c r="H55" s="34">
        <v>442931</v>
      </c>
      <c r="I55" s="31">
        <v>0.32174563805108736</v>
      </c>
      <c r="J55" s="34">
        <v>1645</v>
      </c>
      <c r="K55" s="34">
        <f t="shared" si="5"/>
        <v>109.32340946166396</v>
      </c>
      <c r="L55" s="34">
        <f t="shared" si="6"/>
        <v>1535.6765905383361</v>
      </c>
      <c r="M55" s="34">
        <v>20734</v>
      </c>
      <c r="N55" s="31">
        <v>0.52726637147518063</v>
      </c>
    </row>
    <row r="56" spans="1:14" x14ac:dyDescent="0.25">
      <c r="A56" s="2" t="s">
        <v>51</v>
      </c>
      <c r="B56" s="45">
        <f t="shared" si="0"/>
        <v>1933</v>
      </c>
      <c r="C56" s="45">
        <f t="shared" si="1"/>
        <v>635.79344386753303</v>
      </c>
      <c r="D56" s="45">
        <f t="shared" si="2"/>
        <v>1297.2065561324671</v>
      </c>
      <c r="E56" s="34">
        <v>628</v>
      </c>
      <c r="F56" s="34">
        <f t="shared" si="3"/>
        <v>540.6303790345271</v>
      </c>
      <c r="G56" s="34">
        <f t="shared" si="4"/>
        <v>87.369620965472905</v>
      </c>
      <c r="H56" s="34">
        <v>126413</v>
      </c>
      <c r="I56" s="31">
        <v>0.42766992242453472</v>
      </c>
      <c r="J56" s="34">
        <v>1305</v>
      </c>
      <c r="K56" s="34">
        <f t="shared" si="5"/>
        <v>95.163064833005905</v>
      </c>
      <c r="L56" s="34">
        <f t="shared" si="6"/>
        <v>1209.8369351669942</v>
      </c>
      <c r="M56" s="34">
        <v>16146</v>
      </c>
      <c r="N56" s="31">
        <v>0.58939096267190572</v>
      </c>
    </row>
    <row r="57" spans="1:14" x14ac:dyDescent="0.25">
      <c r="A57" s="2" t="s">
        <v>52</v>
      </c>
      <c r="B57" s="45">
        <f t="shared" si="0"/>
        <v>13802</v>
      </c>
      <c r="C57" s="45">
        <f t="shared" si="1"/>
        <v>5696.4148632213128</v>
      </c>
      <c r="D57" s="45">
        <f t="shared" si="2"/>
        <v>8105.5851367786872</v>
      </c>
      <c r="E57" s="34">
        <v>5997</v>
      </c>
      <c r="F57" s="34">
        <f t="shared" si="3"/>
        <v>5115.7012567409183</v>
      </c>
      <c r="G57" s="34">
        <f t="shared" si="4"/>
        <v>881.29874325908168</v>
      </c>
      <c r="H57" s="34">
        <v>1426044</v>
      </c>
      <c r="I57" s="31">
        <v>0.35873375973959554</v>
      </c>
      <c r="J57" s="34">
        <v>7805</v>
      </c>
      <c r="K57" s="34">
        <f t="shared" si="5"/>
        <v>580.71360648039456</v>
      </c>
      <c r="L57" s="34">
        <f t="shared" si="6"/>
        <v>7224.2863935196056</v>
      </c>
      <c r="M57" s="34">
        <v>112563</v>
      </c>
      <c r="N57" s="31">
        <v>0.51590096788500173</v>
      </c>
    </row>
    <row r="58" spans="1:14" x14ac:dyDescent="0.25">
      <c r="A58" s="2" t="s">
        <v>53</v>
      </c>
      <c r="B58" s="45">
        <f t="shared" si="0"/>
        <v>15900</v>
      </c>
      <c r="C58" s="45">
        <f t="shared" si="1"/>
        <v>4644.381752789207</v>
      </c>
      <c r="D58" s="45">
        <f t="shared" si="2"/>
        <v>11255.618247210792</v>
      </c>
      <c r="E58" s="34">
        <v>4955</v>
      </c>
      <c r="F58" s="34">
        <f t="shared" si="3"/>
        <v>4019.6237919444338</v>
      </c>
      <c r="G58" s="34">
        <f t="shared" si="4"/>
        <v>935.37620805556617</v>
      </c>
      <c r="H58" s="34">
        <v>1181995</v>
      </c>
      <c r="I58" s="31">
        <v>0.34007113329112509</v>
      </c>
      <c r="J58" s="34">
        <v>10945</v>
      </c>
      <c r="K58" s="34">
        <f t="shared" si="5"/>
        <v>624.75796084477349</v>
      </c>
      <c r="L58" s="34">
        <f t="shared" si="6"/>
        <v>10320.242039155226</v>
      </c>
      <c r="M58" s="34">
        <v>123569</v>
      </c>
      <c r="N58" s="31">
        <v>0.50559441352181655</v>
      </c>
    </row>
    <row r="59" spans="1:14" x14ac:dyDescent="0.25">
      <c r="A59" s="2" t="s">
        <v>54</v>
      </c>
      <c r="B59" s="45">
        <f t="shared" si="0"/>
        <v>2916</v>
      </c>
      <c r="C59" s="45">
        <f t="shared" si="1"/>
        <v>2369.6756044094664</v>
      </c>
      <c r="D59" s="45">
        <f t="shared" si="2"/>
        <v>824.85568436306153</v>
      </c>
      <c r="E59" s="34">
        <v>1829</v>
      </c>
      <c r="F59" s="34">
        <f t="shared" si="3"/>
        <v>2107.5312887725277</v>
      </c>
      <c r="G59" s="34">
        <v>0</v>
      </c>
      <c r="H59" s="34">
        <v>397499</v>
      </c>
      <c r="I59" s="31">
        <v>0.530197884465754</v>
      </c>
      <c r="J59" s="34">
        <v>1087</v>
      </c>
      <c r="K59" s="34">
        <f t="shared" si="5"/>
        <v>262.14431563693847</v>
      </c>
      <c r="L59" s="34">
        <f t="shared" si="6"/>
        <v>824.85568436306153</v>
      </c>
      <c r="M59" s="34">
        <v>31839</v>
      </c>
      <c r="N59" s="31">
        <v>0.82334343301277824</v>
      </c>
    </row>
    <row r="60" spans="1:14" x14ac:dyDescent="0.25">
      <c r="A60" s="2" t="s">
        <v>55</v>
      </c>
      <c r="B60" s="45">
        <f t="shared" si="0"/>
        <v>8232</v>
      </c>
      <c r="C60" s="45">
        <f t="shared" si="1"/>
        <v>4175.1419078205372</v>
      </c>
      <c r="D60" s="45">
        <f t="shared" si="2"/>
        <v>4263.7615300374446</v>
      </c>
      <c r="E60" s="34">
        <v>3453</v>
      </c>
      <c r="F60" s="34">
        <f t="shared" si="3"/>
        <v>3659.9034378579813</v>
      </c>
      <c r="G60" s="34">
        <v>0</v>
      </c>
      <c r="H60" s="34">
        <v>1108597</v>
      </c>
      <c r="I60" s="31">
        <v>0.33013831336887806</v>
      </c>
      <c r="J60" s="34">
        <v>4779</v>
      </c>
      <c r="K60" s="34">
        <f t="shared" si="5"/>
        <v>515.23846996255566</v>
      </c>
      <c r="L60" s="34">
        <f t="shared" si="6"/>
        <v>4263.7615300374446</v>
      </c>
      <c r="M60" s="34">
        <v>109735</v>
      </c>
      <c r="N60" s="31">
        <v>0.46952974890650717</v>
      </c>
    </row>
    <row r="61" spans="1:14" x14ac:dyDescent="0.25">
      <c r="A61" s="3" t="s">
        <v>56</v>
      </c>
      <c r="B61" s="46">
        <f t="shared" si="0"/>
        <v>807</v>
      </c>
      <c r="C61" s="46">
        <f t="shared" si="1"/>
        <v>429.45572061401822</v>
      </c>
      <c r="D61" s="46">
        <f t="shared" si="2"/>
        <v>377.54427938598178</v>
      </c>
      <c r="E61" s="39">
        <v>512</v>
      </c>
      <c r="F61" s="39">
        <f t="shared" si="3"/>
        <v>381.39668842072462</v>
      </c>
      <c r="G61" s="39">
        <f t="shared" si="4"/>
        <v>130.60331157927538</v>
      </c>
      <c r="H61" s="39">
        <v>106179</v>
      </c>
      <c r="I61" s="32">
        <v>0.35920162030224867</v>
      </c>
      <c r="J61" s="39">
        <v>295</v>
      </c>
      <c r="K61" s="39">
        <f t="shared" si="5"/>
        <v>48.059032193293625</v>
      </c>
      <c r="L61" s="39">
        <f t="shared" si="6"/>
        <v>246.94096780670637</v>
      </c>
      <c r="M61" s="39">
        <v>9574</v>
      </c>
      <c r="N61" s="32">
        <v>0.50197443276889098</v>
      </c>
    </row>
    <row r="62" spans="1:14" x14ac:dyDescent="0.25">
      <c r="A62" s="26"/>
      <c r="B62" s="26"/>
      <c r="C62" s="26"/>
      <c r="D62" s="26"/>
      <c r="E62" s="43"/>
      <c r="F62" s="43"/>
      <c r="G62" s="43"/>
      <c r="H62" s="43"/>
      <c r="I62" s="44"/>
      <c r="J62" s="34"/>
      <c r="K62" s="34"/>
      <c r="L62" s="34"/>
      <c r="M62" s="34"/>
      <c r="N62" s="31"/>
    </row>
    <row r="63" spans="1:14" ht="17.25" x14ac:dyDescent="0.25">
      <c r="A63" s="21" t="s">
        <v>98</v>
      </c>
    </row>
    <row r="64" spans="1:14" ht="17.25" x14ac:dyDescent="0.25">
      <c r="A64" s="21" t="s">
        <v>128</v>
      </c>
      <c r="B64" s="21"/>
      <c r="C64" s="21"/>
      <c r="D64" s="21"/>
    </row>
    <row r="65" spans="1:7" ht="17.25" x14ac:dyDescent="0.25">
      <c r="A65" s="21" t="s">
        <v>99</v>
      </c>
      <c r="B65" s="21"/>
      <c r="C65" s="21"/>
      <c r="D65" s="21"/>
    </row>
    <row r="66" spans="1:7" x14ac:dyDescent="0.25">
      <c r="A66" s="21" t="s">
        <v>102</v>
      </c>
    </row>
    <row r="67" spans="1:7" x14ac:dyDescent="0.25">
      <c r="A67" s="83" t="s">
        <v>103</v>
      </c>
      <c r="B67" s="84"/>
      <c r="C67" s="84"/>
      <c r="D67" s="84"/>
      <c r="E67" s="84"/>
      <c r="F67" s="84"/>
      <c r="G67" s="84"/>
    </row>
    <row r="68" spans="1:7" x14ac:dyDescent="0.25">
      <c r="A68" s="21" t="s">
        <v>113</v>
      </c>
    </row>
    <row r="70" spans="1:7" x14ac:dyDescent="0.25">
      <c r="A70" s="21" t="s">
        <v>141</v>
      </c>
    </row>
  </sheetData>
  <mergeCells count="7">
    <mergeCell ref="A67:G67"/>
    <mergeCell ref="E5:G5"/>
    <mergeCell ref="J5:L5"/>
    <mergeCell ref="E4:I4"/>
    <mergeCell ref="J4:N4"/>
    <mergeCell ref="B4:D4"/>
    <mergeCell ref="B5: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selection activeCell="C5" sqref="C5"/>
    </sheetView>
  </sheetViews>
  <sheetFormatPr defaultRowHeight="15" x14ac:dyDescent="0.25"/>
  <cols>
    <col min="1" max="1" width="21.42578125" customWidth="1"/>
    <col min="2" max="4" width="12.28515625" customWidth="1"/>
  </cols>
  <sheetData>
    <row r="1" spans="1:5" x14ac:dyDescent="0.25">
      <c r="A1" t="s">
        <v>83</v>
      </c>
    </row>
    <row r="2" spans="1:5" x14ac:dyDescent="0.25">
      <c r="A2" t="s">
        <v>115</v>
      </c>
    </row>
    <row r="3" spans="1:5" x14ac:dyDescent="0.25">
      <c r="A3" s="4"/>
      <c r="B3" s="4"/>
      <c r="C3" s="4"/>
      <c r="D3" s="4"/>
      <c r="E3" s="4"/>
    </row>
    <row r="4" spans="1:5" x14ac:dyDescent="0.25">
      <c r="A4" s="6"/>
      <c r="B4" s="9" t="s">
        <v>1</v>
      </c>
      <c r="C4" s="9" t="s">
        <v>1</v>
      </c>
      <c r="D4" s="71" t="s">
        <v>109</v>
      </c>
      <c r="E4" s="70"/>
    </row>
    <row r="5" spans="1:5" x14ac:dyDescent="0.25">
      <c r="A5" s="7" t="s">
        <v>0</v>
      </c>
      <c r="B5" s="10" t="s">
        <v>2</v>
      </c>
      <c r="C5" s="20" t="s">
        <v>117</v>
      </c>
      <c r="D5" s="56" t="s">
        <v>3</v>
      </c>
      <c r="E5" s="47" t="s">
        <v>4</v>
      </c>
    </row>
    <row r="6" spans="1:5" x14ac:dyDescent="0.25">
      <c r="A6" s="16"/>
    </row>
    <row r="7" spans="1:5" x14ac:dyDescent="0.25">
      <c r="A7" s="2" t="s">
        <v>6</v>
      </c>
      <c r="B7" s="31">
        <v>0.32300000000000001</v>
      </c>
      <c r="C7" s="31">
        <v>0.47347288928609899</v>
      </c>
      <c r="D7" s="31">
        <v>0.38491999999999998</v>
      </c>
      <c r="E7" s="31">
        <v>5.1865080000000003E-3</v>
      </c>
    </row>
    <row r="8" spans="1:5" x14ac:dyDescent="0.25">
      <c r="A8" s="2" t="s">
        <v>7</v>
      </c>
      <c r="B8" s="31">
        <v>0.17805742970962765</v>
      </c>
      <c r="C8" s="31">
        <v>0.28559386005051507</v>
      </c>
      <c r="D8" s="31">
        <v>0.20241000000000001</v>
      </c>
      <c r="E8" s="31">
        <v>3.27E-2</v>
      </c>
    </row>
    <row r="9" spans="1:5" x14ac:dyDescent="0.25">
      <c r="A9" s="2" t="s">
        <v>8</v>
      </c>
      <c r="B9" s="31">
        <v>0.28880866425992779</v>
      </c>
      <c r="C9" s="31">
        <v>0.40959784234551921</v>
      </c>
      <c r="D9" s="31">
        <v>0.15553</v>
      </c>
      <c r="E9" s="31">
        <v>6.6040000000000001E-2</v>
      </c>
    </row>
    <row r="10" spans="1:5" x14ac:dyDescent="0.25">
      <c r="A10" s="2" t="s">
        <v>9</v>
      </c>
      <c r="B10" s="31">
        <v>0.39188419456516421</v>
      </c>
      <c r="C10" s="31">
        <v>0.60508443966585335</v>
      </c>
      <c r="D10" s="31">
        <v>0.53605999999999998</v>
      </c>
      <c r="E10" s="31">
        <v>4.9369999999999997E-2</v>
      </c>
    </row>
    <row r="11" spans="1:5" x14ac:dyDescent="0.25">
      <c r="A11" s="2" t="s">
        <v>10</v>
      </c>
      <c r="B11" s="31">
        <v>0.16275117579812332</v>
      </c>
      <c r="C11" s="31">
        <v>0.30948065658718676</v>
      </c>
      <c r="D11" s="31">
        <v>0.27276</v>
      </c>
      <c r="E11" s="31">
        <v>4.6260000000000003E-2</v>
      </c>
    </row>
    <row r="12" spans="1:5" x14ac:dyDescent="0.25">
      <c r="A12" s="2" t="s">
        <v>11</v>
      </c>
      <c r="B12" s="31">
        <v>0.53174555567436643</v>
      </c>
      <c r="C12" s="31">
        <v>0.58882935222887733</v>
      </c>
      <c r="D12" s="31">
        <v>0.49271999999999999</v>
      </c>
      <c r="E12" s="31">
        <v>1.9560000000000001E-2</v>
      </c>
    </row>
    <row r="13" spans="1:5" x14ac:dyDescent="0.25">
      <c r="A13" s="2" t="s">
        <v>12</v>
      </c>
      <c r="B13" s="31">
        <v>0.40428454781521106</v>
      </c>
      <c r="C13" s="31">
        <v>0.57434151701989178</v>
      </c>
      <c r="D13" s="31">
        <v>0.51597000000000004</v>
      </c>
      <c r="E13" s="31">
        <v>4.6179999999999999E-2</v>
      </c>
    </row>
    <row r="14" spans="1:5" x14ac:dyDescent="0.25">
      <c r="A14" s="2" t="s">
        <v>13</v>
      </c>
      <c r="B14" s="31">
        <v>0.33026804028670864</v>
      </c>
      <c r="C14" s="31">
        <v>0.40376104581112499</v>
      </c>
      <c r="D14" s="31">
        <v>0.38525999999999999</v>
      </c>
      <c r="E14" s="31">
        <v>5.8610000000000002E-2</v>
      </c>
    </row>
    <row r="15" spans="1:5" x14ac:dyDescent="0.25">
      <c r="A15" s="2" t="s">
        <v>14</v>
      </c>
      <c r="B15" s="31">
        <v>0.39934925820791606</v>
      </c>
      <c r="C15" s="31">
        <v>0.69705751747025968</v>
      </c>
      <c r="D15" s="31">
        <v>0.4012</v>
      </c>
      <c r="E15" s="31">
        <v>7.3959999999999998E-2</v>
      </c>
    </row>
    <row r="16" spans="1:5" x14ac:dyDescent="0.25">
      <c r="A16" s="2" t="s">
        <v>57</v>
      </c>
      <c r="B16" s="31">
        <v>1.273264663482834</v>
      </c>
      <c r="C16" s="31">
        <v>1.560139028971868</v>
      </c>
      <c r="D16" s="31">
        <v>1.0895900000000001</v>
      </c>
      <c r="E16" s="31">
        <v>0.14068</v>
      </c>
    </row>
    <row r="17" spans="1:5" x14ac:dyDescent="0.25">
      <c r="A17" s="2" t="s">
        <v>15</v>
      </c>
      <c r="B17" s="31">
        <v>0.38529936198401715</v>
      </c>
      <c r="C17" s="31">
        <v>0.59822399178309504</v>
      </c>
      <c r="D17" s="31">
        <v>0.46032000000000001</v>
      </c>
      <c r="E17" s="31">
        <v>2.674E-2</v>
      </c>
    </row>
    <row r="18" spans="1:5" x14ac:dyDescent="0.25">
      <c r="A18" s="2" t="s">
        <v>16</v>
      </c>
      <c r="B18" s="31">
        <v>0.36875047607263112</v>
      </c>
      <c r="C18" s="31">
        <v>0.52524277801638786</v>
      </c>
      <c r="D18" s="31">
        <v>0.36641000000000001</v>
      </c>
      <c r="E18" s="31">
        <v>3.1399999999999997E-2</v>
      </c>
    </row>
    <row r="19" spans="1:5" x14ac:dyDescent="0.25">
      <c r="A19" s="2" t="s">
        <v>17</v>
      </c>
      <c r="B19" s="31">
        <v>0.32883642495784149</v>
      </c>
      <c r="C19" s="31">
        <v>0.6118531728078922</v>
      </c>
      <c r="D19" s="31">
        <v>0.44795000000000001</v>
      </c>
      <c r="E19" s="31">
        <v>8.1059999999999993E-2</v>
      </c>
    </row>
    <row r="20" spans="1:5" x14ac:dyDescent="0.25">
      <c r="A20" s="2" t="s">
        <v>18</v>
      </c>
      <c r="B20" s="31">
        <v>0.16629581918257408</v>
      </c>
      <c r="C20" s="31">
        <v>0.30462126860519706</v>
      </c>
      <c r="D20" s="31">
        <v>0.17999000000000001</v>
      </c>
      <c r="E20" s="31">
        <v>4.6670000000000003E-2</v>
      </c>
    </row>
    <row r="21" spans="1:5" x14ac:dyDescent="0.25">
      <c r="A21" s="2" t="s">
        <v>19</v>
      </c>
      <c r="B21" s="31">
        <v>0.27688614804850148</v>
      </c>
      <c r="C21" s="31">
        <v>0.43159232676972292</v>
      </c>
      <c r="D21" s="31">
        <v>0.31627</v>
      </c>
      <c r="E21" s="31">
        <v>2.2460000000000001E-2</v>
      </c>
    </row>
    <row r="22" spans="1:5" x14ac:dyDescent="0.25">
      <c r="A22" s="2" t="s">
        <v>20</v>
      </c>
      <c r="B22" s="31">
        <v>0.23841055067272865</v>
      </c>
      <c r="C22" s="31">
        <v>0.41044734364234253</v>
      </c>
      <c r="D22" s="31">
        <v>0.32412999999999997</v>
      </c>
      <c r="E22" s="31">
        <v>3.32E-2</v>
      </c>
    </row>
    <row r="23" spans="1:5" x14ac:dyDescent="0.25">
      <c r="A23" s="2" t="s">
        <v>21</v>
      </c>
      <c r="B23" s="31">
        <v>0.15722942095719392</v>
      </c>
      <c r="C23" s="31">
        <v>0.25106911072254201</v>
      </c>
      <c r="D23" s="31">
        <v>0.20066000000000001</v>
      </c>
      <c r="E23" s="31">
        <v>4.0480000000000002E-2</v>
      </c>
    </row>
    <row r="24" spans="1:5" x14ac:dyDescent="0.25">
      <c r="A24" s="2" t="s">
        <v>22</v>
      </c>
      <c r="B24" s="31">
        <v>0.18287084096499537</v>
      </c>
      <c r="C24" s="31">
        <v>0.30977541507208012</v>
      </c>
      <c r="D24" s="31">
        <v>0.25752000000000003</v>
      </c>
      <c r="E24" s="31">
        <v>4.3639999999999998E-2</v>
      </c>
    </row>
    <row r="25" spans="1:5" x14ac:dyDescent="0.25">
      <c r="A25" s="2" t="s">
        <v>23</v>
      </c>
      <c r="B25" s="31">
        <v>0.19884990195813404</v>
      </c>
      <c r="C25" s="31">
        <v>0.37564696046317192</v>
      </c>
      <c r="D25" s="31">
        <v>0.31685999999999998</v>
      </c>
      <c r="E25" s="31">
        <v>3.8699999999999998E-2</v>
      </c>
    </row>
    <row r="26" spans="1:5" x14ac:dyDescent="0.25">
      <c r="A26" s="2" t="s">
        <v>24</v>
      </c>
      <c r="B26" s="31">
        <v>0.25313199517165214</v>
      </c>
      <c r="C26" s="31">
        <v>0.4042560577657433</v>
      </c>
      <c r="D26" s="31">
        <v>0.24238999999999999</v>
      </c>
      <c r="E26" s="31">
        <v>3.243E-2</v>
      </c>
    </row>
    <row r="27" spans="1:5" x14ac:dyDescent="0.25">
      <c r="A27" s="2" t="s">
        <v>25</v>
      </c>
      <c r="B27" s="31">
        <v>0.42203782323427252</v>
      </c>
      <c r="C27" s="31">
        <v>0.68698303539541905</v>
      </c>
      <c r="D27" s="31">
        <v>0.59569000000000005</v>
      </c>
      <c r="E27" s="31">
        <v>9.4060000000000005E-2</v>
      </c>
    </row>
    <row r="28" spans="1:5" x14ac:dyDescent="0.25">
      <c r="A28" s="2" t="s">
        <v>26</v>
      </c>
      <c r="B28" s="31">
        <v>0.34419410972714359</v>
      </c>
      <c r="C28" s="31">
        <v>0.5056088591687109</v>
      </c>
      <c r="D28" s="31">
        <v>0.36457000000000001</v>
      </c>
      <c r="E28" s="31">
        <v>4.0960000000000003E-2</v>
      </c>
    </row>
    <row r="29" spans="1:5" x14ac:dyDescent="0.25">
      <c r="A29" s="2" t="s">
        <v>27</v>
      </c>
      <c r="B29" s="31">
        <v>0.46616030578086254</v>
      </c>
      <c r="C29" s="31">
        <v>0.48287272167623063</v>
      </c>
      <c r="D29" s="31">
        <v>0.44239000000000001</v>
      </c>
      <c r="E29" s="31">
        <v>4.369E-2</v>
      </c>
    </row>
    <row r="30" spans="1:5" x14ac:dyDescent="0.25">
      <c r="A30" s="2" t="s">
        <v>28</v>
      </c>
      <c r="B30" s="31">
        <v>0.21787476480329329</v>
      </c>
      <c r="C30" s="31">
        <v>0.34706190406837117</v>
      </c>
      <c r="D30" s="31">
        <v>0.28915000000000002</v>
      </c>
      <c r="E30" s="31">
        <v>2.4879999999999999E-2</v>
      </c>
    </row>
    <row r="31" spans="1:5" x14ac:dyDescent="0.25">
      <c r="A31" s="2" t="s">
        <v>29</v>
      </c>
      <c r="B31" s="31">
        <v>0.32356670555588096</v>
      </c>
      <c r="C31" s="31">
        <v>0.45002270954586659</v>
      </c>
      <c r="D31" s="31">
        <v>0.47453000000000001</v>
      </c>
      <c r="E31" s="31">
        <v>3.9390000000000001E-2</v>
      </c>
    </row>
    <row r="32" spans="1:5" x14ac:dyDescent="0.25">
      <c r="A32" s="2" t="s">
        <v>30</v>
      </c>
      <c r="B32" s="31">
        <v>0.16656568880598299</v>
      </c>
      <c r="C32" s="31">
        <v>0.25390514720314472</v>
      </c>
      <c r="D32" s="31">
        <v>0.15351999999999999</v>
      </c>
      <c r="E32" s="31">
        <v>3.9E-2</v>
      </c>
    </row>
    <row r="33" spans="1:5" x14ac:dyDescent="0.25">
      <c r="A33" s="2" t="s">
        <v>31</v>
      </c>
      <c r="B33" s="31">
        <v>0.23867740456776973</v>
      </c>
      <c r="C33" s="31">
        <v>0.40823181909832879</v>
      </c>
      <c r="D33" s="31">
        <v>0.35165000000000002</v>
      </c>
      <c r="E33" s="31">
        <v>3.3779999999999998E-2</v>
      </c>
    </row>
    <row r="34" spans="1:5" x14ac:dyDescent="0.25">
      <c r="A34" s="2" t="s">
        <v>32</v>
      </c>
      <c r="B34" s="31">
        <v>0.13633816325449513</v>
      </c>
      <c r="C34" s="31">
        <v>0.29296374329540265</v>
      </c>
      <c r="D34" s="31">
        <v>0.23488999999999999</v>
      </c>
      <c r="E34" s="31">
        <v>6.2909999999999994E-2</v>
      </c>
    </row>
    <row r="35" spans="1:5" x14ac:dyDescent="0.25">
      <c r="A35" s="2" t="s">
        <v>33</v>
      </c>
      <c r="B35" s="31">
        <v>0.17292519784323851</v>
      </c>
      <c r="C35" s="31">
        <v>0.28386005297241829</v>
      </c>
      <c r="D35" s="31">
        <v>0.21659999999999999</v>
      </c>
      <c r="E35" s="31">
        <v>4.7449999999999999E-2</v>
      </c>
    </row>
    <row r="36" spans="1:5" x14ac:dyDescent="0.25">
      <c r="A36" s="2" t="s">
        <v>34</v>
      </c>
      <c r="B36" s="31">
        <v>0.38699886176805359</v>
      </c>
      <c r="C36" s="31">
        <v>0.62598757763975155</v>
      </c>
      <c r="D36" s="31">
        <v>0.43230000000000002</v>
      </c>
      <c r="E36" s="31">
        <v>6.4299999999999996E-2</v>
      </c>
    </row>
    <row r="37" spans="1:5" x14ac:dyDescent="0.25">
      <c r="A37" s="2" t="s">
        <v>35</v>
      </c>
      <c r="B37" s="31">
        <v>0.3444962769117963</v>
      </c>
      <c r="C37" s="31">
        <v>0.47035383480001774</v>
      </c>
      <c r="D37" s="31">
        <v>0.29566999999999999</v>
      </c>
      <c r="E37" s="31">
        <v>7.1179999999999993E-2</v>
      </c>
    </row>
    <row r="38" spans="1:5" x14ac:dyDescent="0.25">
      <c r="A38" s="2" t="s">
        <v>36</v>
      </c>
      <c r="B38" s="31">
        <v>0.28440488213153559</v>
      </c>
      <c r="C38" s="31">
        <v>0.41824811159919861</v>
      </c>
      <c r="D38" s="31">
        <v>0.34299000000000002</v>
      </c>
      <c r="E38" s="31">
        <v>3.49E-2</v>
      </c>
    </row>
    <row r="39" spans="1:5" x14ac:dyDescent="0.25">
      <c r="A39" s="2" t="s">
        <v>37</v>
      </c>
      <c r="B39" s="31">
        <v>0.39854212053317917</v>
      </c>
      <c r="C39" s="31">
        <v>0.67564237833193286</v>
      </c>
      <c r="D39" s="31">
        <v>0.62219999999999998</v>
      </c>
      <c r="E39" s="31">
        <v>8.5629999999999998E-2</v>
      </c>
    </row>
    <row r="40" spans="1:5" x14ac:dyDescent="0.25">
      <c r="A40" s="2" t="s">
        <v>38</v>
      </c>
      <c r="B40" s="31">
        <v>0.39003182718659574</v>
      </c>
      <c r="C40" s="31">
        <v>0.56472492395857621</v>
      </c>
      <c r="D40" s="31">
        <v>0.48393000000000003</v>
      </c>
      <c r="E40" s="31">
        <v>2.18E-2</v>
      </c>
    </row>
    <row r="41" spans="1:5" x14ac:dyDescent="0.25">
      <c r="A41" s="2" t="s">
        <v>39</v>
      </c>
      <c r="B41" s="31">
        <v>0.24568863539199867</v>
      </c>
      <c r="C41" s="31">
        <v>0.43416058815142117</v>
      </c>
      <c r="D41" s="31">
        <v>0.37130000000000002</v>
      </c>
      <c r="E41" s="31">
        <v>2.9860000000000001E-2</v>
      </c>
    </row>
    <row r="42" spans="1:5" x14ac:dyDescent="0.25">
      <c r="A42" s="2" t="s">
        <v>40</v>
      </c>
      <c r="B42" s="31">
        <v>8.8663514186162265E-2</v>
      </c>
      <c r="C42" s="31">
        <v>0.17674756038578623</v>
      </c>
      <c r="D42" s="31">
        <v>0.21112</v>
      </c>
      <c r="E42" s="31">
        <v>6.9430000000000006E-2</v>
      </c>
    </row>
    <row r="43" spans="1:5" x14ac:dyDescent="0.25">
      <c r="A43" s="2" t="s">
        <v>41</v>
      </c>
      <c r="B43" s="31">
        <v>0.23321028761477477</v>
      </c>
      <c r="C43" s="31">
        <v>0.40143883673104536</v>
      </c>
      <c r="D43" s="31">
        <v>0.32796999999999998</v>
      </c>
      <c r="E43" s="31">
        <v>2.1479999999999999E-2</v>
      </c>
    </row>
    <row r="44" spans="1:5" x14ac:dyDescent="0.25">
      <c r="A44" s="2" t="s">
        <v>42</v>
      </c>
      <c r="B44" s="31">
        <v>0.19243190570166127</v>
      </c>
      <c r="C44" s="31">
        <v>0.36105285285161914</v>
      </c>
      <c r="D44" s="31">
        <v>0.35137000000000002</v>
      </c>
      <c r="E44" s="31">
        <v>4.3619999999999999E-2</v>
      </c>
    </row>
    <row r="45" spans="1:5" x14ac:dyDescent="0.25">
      <c r="A45" s="2" t="s">
        <v>43</v>
      </c>
      <c r="B45" s="31">
        <v>0.45909083070472656</v>
      </c>
      <c r="C45" s="31">
        <v>0.68113334373533108</v>
      </c>
      <c r="D45" s="31">
        <v>0.54249000000000003</v>
      </c>
      <c r="E45" s="31">
        <v>6.0940000000000001E-2</v>
      </c>
    </row>
    <row r="46" spans="1:5" x14ac:dyDescent="0.25">
      <c r="A46" s="2" t="s">
        <v>44</v>
      </c>
      <c r="B46" s="31">
        <v>0.23336807617663208</v>
      </c>
      <c r="C46" s="31">
        <v>0.41331609456139856</v>
      </c>
      <c r="D46" s="31">
        <v>0.31697999999999998</v>
      </c>
      <c r="E46" s="31">
        <v>2.3220000000000001E-2</v>
      </c>
    </row>
    <row r="47" spans="1:5" x14ac:dyDescent="0.25">
      <c r="A47" s="2" t="s">
        <v>45</v>
      </c>
      <c r="B47" s="31">
        <v>0.36579632930484007</v>
      </c>
      <c r="C47" s="31">
        <v>0.56814198230781687</v>
      </c>
      <c r="D47" s="31">
        <v>0.70943000000000001</v>
      </c>
      <c r="E47" s="31">
        <v>0.14754</v>
      </c>
    </row>
    <row r="48" spans="1:5" x14ac:dyDescent="0.25">
      <c r="A48" s="2" t="s">
        <v>46</v>
      </c>
      <c r="B48" s="31">
        <v>0.20393075220979309</v>
      </c>
      <c r="C48" s="31">
        <v>0.34599559510742683</v>
      </c>
      <c r="D48" s="31">
        <v>0.25667000000000001</v>
      </c>
      <c r="E48" s="31">
        <v>3.7670000000000002E-2</v>
      </c>
    </row>
    <row r="49" spans="1:5" x14ac:dyDescent="0.25">
      <c r="A49" s="2" t="s">
        <v>47</v>
      </c>
      <c r="B49" s="31">
        <v>0.10577270926286414</v>
      </c>
      <c r="C49" s="31">
        <v>0.20199700883077554</v>
      </c>
      <c r="D49" s="31">
        <v>5.6430000000000001E-2</v>
      </c>
      <c r="E49" s="31">
        <v>3.261E-2</v>
      </c>
    </row>
    <row r="50" spans="1:5" x14ac:dyDescent="0.25">
      <c r="A50" s="2" t="s">
        <v>48</v>
      </c>
      <c r="B50" s="31">
        <v>0.21129425568933743</v>
      </c>
      <c r="C50" s="31">
        <v>0.3912489527994793</v>
      </c>
      <c r="D50" s="31">
        <v>0.31573000000000001</v>
      </c>
      <c r="E50" s="31">
        <v>3.8150000000000003E-2</v>
      </c>
    </row>
    <row r="51" spans="1:5" x14ac:dyDescent="0.25">
      <c r="A51" s="2" t="s">
        <v>49</v>
      </c>
      <c r="B51" s="31">
        <v>0.2991470447647982</v>
      </c>
      <c r="C51" s="31">
        <v>0.45737203226786527</v>
      </c>
      <c r="D51" s="31">
        <v>0.38713999999999998</v>
      </c>
      <c r="E51" s="31">
        <v>2.0639999999999999E-2</v>
      </c>
    </row>
    <row r="52" spans="1:5" x14ac:dyDescent="0.25">
      <c r="A52" s="2" t="s">
        <v>50</v>
      </c>
      <c r="B52" s="31">
        <v>0.23457073555393629</v>
      </c>
      <c r="C52" s="31">
        <v>0.37382134051580734</v>
      </c>
      <c r="D52" s="31">
        <v>0.33657999999999999</v>
      </c>
      <c r="E52" s="31">
        <v>5.0610000000000002E-2</v>
      </c>
    </row>
    <row r="53" spans="1:5" x14ac:dyDescent="0.25">
      <c r="A53" s="2" t="s">
        <v>51</v>
      </c>
      <c r="B53" s="31">
        <v>0.54231737825909887</v>
      </c>
      <c r="C53" s="31">
        <v>0.58921705492859977</v>
      </c>
      <c r="D53" s="31">
        <v>0.45928000000000002</v>
      </c>
      <c r="E53" s="31">
        <v>9.3590000000000007E-2</v>
      </c>
    </row>
    <row r="54" spans="1:5" x14ac:dyDescent="0.25">
      <c r="A54" s="2" t="s">
        <v>52</v>
      </c>
      <c r="B54" s="31">
        <v>0.28916264352081172</v>
      </c>
      <c r="C54" s="31">
        <v>0.41098709873539668</v>
      </c>
      <c r="D54" s="31">
        <v>0.31640000000000001</v>
      </c>
      <c r="E54" s="31">
        <v>3.1859999999999999E-2</v>
      </c>
    </row>
    <row r="55" spans="1:5" x14ac:dyDescent="0.25">
      <c r="A55" s="2" t="s">
        <v>53</v>
      </c>
      <c r="B55" s="31">
        <v>0.48186183134791882</v>
      </c>
      <c r="C55" s="31">
        <v>0.64208085646403246</v>
      </c>
      <c r="D55" s="31">
        <v>0.52081999999999995</v>
      </c>
      <c r="E55" s="31">
        <v>4.5249999999999999E-2</v>
      </c>
    </row>
    <row r="56" spans="1:5" x14ac:dyDescent="0.25">
      <c r="A56" s="2" t="s">
        <v>54</v>
      </c>
      <c r="B56" s="31">
        <v>0.14759376005626759</v>
      </c>
      <c r="C56" s="31">
        <v>0.33292791973072505</v>
      </c>
      <c r="D56" s="31">
        <v>0.22509000000000001</v>
      </c>
      <c r="E56" s="31">
        <v>4.6330000000000003E-2</v>
      </c>
    </row>
    <row r="57" spans="1:5" x14ac:dyDescent="0.25">
      <c r="A57" s="2" t="s">
        <v>55</v>
      </c>
      <c r="B57" s="31">
        <v>0.22925877314175186</v>
      </c>
      <c r="C57" s="31">
        <v>0.38166181017621537</v>
      </c>
      <c r="D57" s="31">
        <v>0.30019000000000001</v>
      </c>
      <c r="E57" s="31">
        <v>2.6179999999999998E-2</v>
      </c>
    </row>
    <row r="58" spans="1:5" x14ac:dyDescent="0.25">
      <c r="A58" s="3" t="s">
        <v>56</v>
      </c>
      <c r="B58" s="32">
        <v>0.15236973678773605</v>
      </c>
      <c r="C58" s="32">
        <v>0.24374225908964692</v>
      </c>
      <c r="D58" s="32">
        <v>0.16741</v>
      </c>
      <c r="E58" s="32">
        <v>6.8779999999999994E-2</v>
      </c>
    </row>
    <row r="60" spans="1:5" x14ac:dyDescent="0.25">
      <c r="A60" s="21" t="s">
        <v>75</v>
      </c>
    </row>
    <row r="61" spans="1:5" x14ac:dyDescent="0.25">
      <c r="A61" s="21" t="s">
        <v>76</v>
      </c>
    </row>
    <row r="63" spans="1:5" x14ac:dyDescent="0.25">
      <c r="A63" s="21" t="s">
        <v>110</v>
      </c>
    </row>
  </sheetData>
  <mergeCells count="1">
    <mergeCell ref="D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selection activeCell="C5" sqref="C5"/>
    </sheetView>
  </sheetViews>
  <sheetFormatPr defaultRowHeight="15" x14ac:dyDescent="0.25"/>
  <cols>
    <col min="1" max="1" width="21.42578125" customWidth="1"/>
    <col min="2" max="3" width="12.28515625" customWidth="1"/>
    <col min="4" max="4" width="12" customWidth="1"/>
  </cols>
  <sheetData>
    <row r="1" spans="1:5" x14ac:dyDescent="0.25">
      <c r="A1" t="s">
        <v>84</v>
      </c>
    </row>
    <row r="2" spans="1:5" x14ac:dyDescent="0.25">
      <c r="A2" t="s">
        <v>115</v>
      </c>
    </row>
    <row r="3" spans="1:5" x14ac:dyDescent="0.25">
      <c r="A3" s="4"/>
      <c r="B3" s="4"/>
      <c r="C3" s="4"/>
      <c r="D3" s="4"/>
      <c r="E3" s="4"/>
    </row>
    <row r="4" spans="1:5" x14ac:dyDescent="0.25">
      <c r="A4" s="6"/>
      <c r="B4" s="9" t="s">
        <v>1</v>
      </c>
      <c r="C4" s="9" t="s">
        <v>1</v>
      </c>
      <c r="D4" s="71" t="s">
        <v>109</v>
      </c>
      <c r="E4" s="70"/>
    </row>
    <row r="5" spans="1:5" x14ac:dyDescent="0.25">
      <c r="A5" s="7" t="s">
        <v>0</v>
      </c>
      <c r="B5" s="10" t="s">
        <v>2</v>
      </c>
      <c r="C5" s="20" t="s">
        <v>117</v>
      </c>
      <c r="D5" s="56" t="s">
        <v>3</v>
      </c>
      <c r="E5" s="57" t="s">
        <v>4</v>
      </c>
    </row>
    <row r="6" spans="1:5" x14ac:dyDescent="0.25">
      <c r="A6" s="16"/>
    </row>
    <row r="7" spans="1:5" x14ac:dyDescent="0.25">
      <c r="A7" s="2" t="s">
        <v>6</v>
      </c>
      <c r="B7" s="31">
        <v>0.24</v>
      </c>
      <c r="C7" s="31">
        <v>0.29933867330192426</v>
      </c>
      <c r="D7" s="31">
        <v>0.13297</v>
      </c>
      <c r="E7" s="31">
        <v>2.8156280000000001E-3</v>
      </c>
    </row>
    <row r="8" spans="1:5" x14ac:dyDescent="0.25">
      <c r="A8" s="2" t="s">
        <v>7</v>
      </c>
      <c r="B8" s="31">
        <v>0.28876044856886268</v>
      </c>
      <c r="C8" s="31">
        <v>0.31208295599200336</v>
      </c>
      <c r="D8" s="31">
        <v>9.7949999999999995E-2</v>
      </c>
      <c r="E8" s="31">
        <v>2.4674000000000001E-2</v>
      </c>
    </row>
    <row r="9" spans="1:5" x14ac:dyDescent="0.25">
      <c r="A9" s="2" t="s">
        <v>8</v>
      </c>
      <c r="B9" s="31">
        <v>0.24368231046931407</v>
      </c>
      <c r="C9" s="31">
        <v>0.30768276898991698</v>
      </c>
      <c r="D9" s="31">
        <v>0.13982</v>
      </c>
      <c r="E9" s="31">
        <v>6.1071E-2</v>
      </c>
    </row>
    <row r="10" spans="1:5" x14ac:dyDescent="0.25">
      <c r="A10" s="2" t="s">
        <v>9</v>
      </c>
      <c r="B10" s="31">
        <v>0.25671544137331453</v>
      </c>
      <c r="C10" s="31">
        <v>0.27471765946098048</v>
      </c>
      <c r="D10" s="31">
        <v>0.11272</v>
      </c>
      <c r="E10" s="31">
        <v>2.1041000000000001E-2</v>
      </c>
    </row>
    <row r="11" spans="1:5" x14ac:dyDescent="0.25">
      <c r="A11" s="2" t="s">
        <v>10</v>
      </c>
      <c r="B11" s="31">
        <v>0.26143765776410383</v>
      </c>
      <c r="C11" s="31">
        <v>0.30111160221187133</v>
      </c>
      <c r="D11" s="31">
        <v>8.7359999999999993E-2</v>
      </c>
      <c r="E11" s="31">
        <v>2.0421999999999999E-2</v>
      </c>
    </row>
    <row r="12" spans="1:5" x14ac:dyDescent="0.25">
      <c r="A12" s="2" t="s">
        <v>11</v>
      </c>
      <c r="B12" s="31">
        <v>0.26925454256198672</v>
      </c>
      <c r="C12" s="31">
        <v>0.40911157370090617</v>
      </c>
      <c r="D12" s="31">
        <v>0.23289000000000001</v>
      </c>
      <c r="E12" s="31">
        <v>1.2234E-2</v>
      </c>
    </row>
    <row r="13" spans="1:5" x14ac:dyDescent="0.25">
      <c r="A13" s="2" t="s">
        <v>12</v>
      </c>
      <c r="B13" s="31">
        <v>0.20147891919012831</v>
      </c>
      <c r="C13" s="31">
        <v>0.2424389264765813</v>
      </c>
      <c r="D13" s="31">
        <v>0.10201</v>
      </c>
      <c r="E13" s="31">
        <v>2.4573999999999999E-2</v>
      </c>
    </row>
    <row r="14" spans="1:5" x14ac:dyDescent="0.25">
      <c r="A14" s="2" t="s">
        <v>13</v>
      </c>
      <c r="B14" s="31">
        <v>0.23715688308096522</v>
      </c>
      <c r="C14" s="31">
        <v>0.38005758846130283</v>
      </c>
      <c r="D14" s="31">
        <v>0.28702</v>
      </c>
      <c r="E14" s="31">
        <v>4.2861999999999997E-2</v>
      </c>
    </row>
    <row r="15" spans="1:5" x14ac:dyDescent="0.25">
      <c r="A15" s="2" t="s">
        <v>14</v>
      </c>
      <c r="B15" s="31">
        <v>0.225952011140271</v>
      </c>
      <c r="C15" s="31">
        <v>0.2822118867880431</v>
      </c>
      <c r="D15" s="31">
        <v>0.16425000000000001</v>
      </c>
      <c r="E15" s="31">
        <v>4.5782000000000003E-2</v>
      </c>
    </row>
    <row r="16" spans="1:5" x14ac:dyDescent="0.25">
      <c r="A16" s="2" t="s">
        <v>57</v>
      </c>
      <c r="B16" s="31">
        <v>0.20778133028372622</v>
      </c>
      <c r="C16" s="31">
        <v>0.36931914048000242</v>
      </c>
      <c r="D16" s="31">
        <v>8.2809999999999995E-2</v>
      </c>
      <c r="E16" s="31">
        <v>4.4061999999999997E-2</v>
      </c>
    </row>
    <row r="17" spans="1:5" x14ac:dyDescent="0.25">
      <c r="A17" s="2" t="s">
        <v>15</v>
      </c>
      <c r="B17" s="31">
        <v>0.26235699390132017</v>
      </c>
      <c r="C17" s="31">
        <v>0.28579132786105649</v>
      </c>
      <c r="D17" s="31">
        <v>0.11589000000000001</v>
      </c>
      <c r="E17" s="31">
        <v>1.1755E-2</v>
      </c>
    </row>
    <row r="18" spans="1:5" x14ac:dyDescent="0.25">
      <c r="A18" s="2" t="s">
        <v>16</v>
      </c>
      <c r="B18" s="31">
        <v>0.27282080143854598</v>
      </c>
      <c r="C18" s="31">
        <v>0.30709118190083612</v>
      </c>
      <c r="D18" s="31">
        <v>9.0079999999999993E-2</v>
      </c>
      <c r="E18" s="31">
        <v>1.4246E-2</v>
      </c>
    </row>
    <row r="19" spans="1:5" x14ac:dyDescent="0.25">
      <c r="A19" s="2" t="s">
        <v>17</v>
      </c>
      <c r="B19" s="31">
        <v>0.26361472076182918</v>
      </c>
      <c r="C19" s="31">
        <v>0.32108016462495992</v>
      </c>
      <c r="D19" s="31">
        <v>0.33085999999999999</v>
      </c>
      <c r="E19" s="31">
        <v>7.7295000000000003E-2</v>
      </c>
    </row>
    <row r="20" spans="1:5" x14ac:dyDescent="0.25">
      <c r="A20" s="2" t="s">
        <v>18</v>
      </c>
      <c r="B20" s="31">
        <v>0.23251604935642881</v>
      </c>
      <c r="C20" s="31">
        <v>0.25543313174826721</v>
      </c>
      <c r="D20" s="31">
        <v>0.13472999999999999</v>
      </c>
      <c r="E20" s="31">
        <v>4.1395000000000001E-2</v>
      </c>
    </row>
    <row r="21" spans="1:5" x14ac:dyDescent="0.25">
      <c r="A21" s="2" t="s">
        <v>19</v>
      </c>
      <c r="B21" s="31">
        <v>0.22154811893168205</v>
      </c>
      <c r="C21" s="31">
        <v>0.23967473865881381</v>
      </c>
      <c r="D21" s="31">
        <v>9.758E-2</v>
      </c>
      <c r="E21" s="31">
        <v>1.2031999999999999E-2</v>
      </c>
    </row>
    <row r="22" spans="1:5" x14ac:dyDescent="0.25">
      <c r="A22" s="2" t="s">
        <v>20</v>
      </c>
      <c r="B22" s="31">
        <v>0.19898934471768681</v>
      </c>
      <c r="C22" s="31">
        <v>0.24610854353939096</v>
      </c>
      <c r="D22" s="31">
        <v>7.7990000000000004E-2</v>
      </c>
      <c r="E22" s="31">
        <v>1.3576E-2</v>
      </c>
    </row>
    <row r="23" spans="1:5" x14ac:dyDescent="0.25">
      <c r="A23" s="2" t="s">
        <v>21</v>
      </c>
      <c r="B23" s="31">
        <v>0.16453837024352724</v>
      </c>
      <c r="C23" s="31">
        <v>0.28430486519054077</v>
      </c>
      <c r="D23" s="31">
        <v>0.17172999999999999</v>
      </c>
      <c r="E23" s="31">
        <v>2.9377E-2</v>
      </c>
    </row>
    <row r="24" spans="1:5" x14ac:dyDescent="0.25">
      <c r="A24" s="2" t="s">
        <v>22</v>
      </c>
      <c r="B24" s="31">
        <v>0.19992465490114089</v>
      </c>
      <c r="C24" s="31">
        <v>0.24557232469139353</v>
      </c>
      <c r="D24" s="31">
        <v>7.2709999999999997E-2</v>
      </c>
      <c r="E24" s="31">
        <v>1.8518E-2</v>
      </c>
    </row>
    <row r="25" spans="1:5" x14ac:dyDescent="0.25">
      <c r="A25" s="2" t="s">
        <v>23</v>
      </c>
      <c r="B25" s="31">
        <v>0.24838949182313863</v>
      </c>
      <c r="C25" s="31">
        <v>0.29715703682514655</v>
      </c>
      <c r="D25" s="31">
        <v>8.8160000000000002E-2</v>
      </c>
      <c r="E25" s="31">
        <v>2.1288000000000001E-2</v>
      </c>
    </row>
    <row r="26" spans="1:5" x14ac:dyDescent="0.25">
      <c r="A26" s="2" t="s">
        <v>24</v>
      </c>
      <c r="B26" s="31">
        <v>0.2787350404848154</v>
      </c>
      <c r="C26" s="31">
        <v>0.29889606332014163</v>
      </c>
      <c r="D26" s="31">
        <v>7.5929999999999997E-2</v>
      </c>
      <c r="E26" s="31">
        <v>1.6615999999999999E-2</v>
      </c>
    </row>
    <row r="27" spans="1:5" x14ac:dyDescent="0.25">
      <c r="A27" s="2" t="s">
        <v>25</v>
      </c>
      <c r="B27" s="31">
        <v>0.23292165187186417</v>
      </c>
      <c r="C27" s="31">
        <v>0.28301260366211489</v>
      </c>
      <c r="D27" s="31">
        <v>0.17802999999999999</v>
      </c>
      <c r="E27" s="31">
        <v>4.5676000000000001E-2</v>
      </c>
    </row>
    <row r="28" spans="1:5" x14ac:dyDescent="0.25">
      <c r="A28" s="2" t="s">
        <v>26</v>
      </c>
      <c r="B28" s="31">
        <v>0.22338793422449552</v>
      </c>
      <c r="C28" s="31">
        <v>0.28213558646083076</v>
      </c>
      <c r="D28" s="31">
        <v>0.12057</v>
      </c>
      <c r="E28" s="31">
        <v>2.1061E-2</v>
      </c>
    </row>
    <row r="29" spans="1:5" x14ac:dyDescent="0.25">
      <c r="A29" s="2" t="s">
        <v>27</v>
      </c>
      <c r="B29" s="31">
        <v>0.23359169742754485</v>
      </c>
      <c r="C29" s="31">
        <v>0.53984063119344428</v>
      </c>
      <c r="D29" s="31">
        <v>0.38704</v>
      </c>
      <c r="E29" s="31">
        <v>3.2887E-2</v>
      </c>
    </row>
    <row r="30" spans="1:5" x14ac:dyDescent="0.25">
      <c r="A30" s="2" t="s">
        <v>28</v>
      </c>
      <c r="B30" s="31">
        <v>0.18807811898635401</v>
      </c>
      <c r="C30" s="31">
        <v>0.2154159526591036</v>
      </c>
      <c r="D30" s="31">
        <v>9.9479999999999999E-2</v>
      </c>
      <c r="E30" s="31">
        <v>1.3689E-2</v>
      </c>
    </row>
    <row r="31" spans="1:5" x14ac:dyDescent="0.25">
      <c r="A31" s="2" t="s">
        <v>29</v>
      </c>
      <c r="B31" s="31">
        <v>0.15909224025619392</v>
      </c>
      <c r="C31" s="31">
        <v>0.20721262842391919</v>
      </c>
      <c r="D31" s="31">
        <v>0.12737000000000001</v>
      </c>
      <c r="E31" s="31">
        <v>1.7566999999999999E-2</v>
      </c>
    </row>
    <row r="32" spans="1:5" x14ac:dyDescent="0.25">
      <c r="A32" s="2" t="s">
        <v>30</v>
      </c>
      <c r="B32" s="31">
        <v>0.28965037451000253</v>
      </c>
      <c r="C32" s="31">
        <v>0.30947210493909594</v>
      </c>
      <c r="D32" s="31">
        <v>0.10481</v>
      </c>
      <c r="E32" s="31">
        <v>2.4400999999999999E-2</v>
      </c>
    </row>
    <row r="33" spans="1:5" x14ac:dyDescent="0.25">
      <c r="A33" s="2" t="s">
        <v>31</v>
      </c>
      <c r="B33" s="31">
        <v>0.19092369704829232</v>
      </c>
      <c r="C33" s="31">
        <v>0.2333715410477557</v>
      </c>
      <c r="D33" s="31">
        <v>7.2999999999999995E-2</v>
      </c>
      <c r="E33" s="31">
        <v>1.7618999999999999E-2</v>
      </c>
    </row>
    <row r="34" spans="1:5" x14ac:dyDescent="0.25">
      <c r="A34" s="2" t="s">
        <v>32</v>
      </c>
      <c r="B34" s="31">
        <v>0.20325259920762156</v>
      </c>
      <c r="C34" s="31">
        <v>0.26732941575705493</v>
      </c>
      <c r="D34" s="31">
        <v>0.16586000000000001</v>
      </c>
      <c r="E34" s="31">
        <v>7.5020000000000003E-2</v>
      </c>
    </row>
    <row r="35" spans="1:5" x14ac:dyDescent="0.25">
      <c r="A35" s="2" t="s">
        <v>33</v>
      </c>
      <c r="B35" s="31">
        <v>0.17712824084637277</v>
      </c>
      <c r="C35" s="31">
        <v>0.23601847101077478</v>
      </c>
      <c r="D35" s="31">
        <v>0.17752999999999999</v>
      </c>
      <c r="E35" s="31">
        <v>4.2401000000000001E-2</v>
      </c>
    </row>
    <row r="36" spans="1:5" x14ac:dyDescent="0.25">
      <c r="A36" s="2" t="s">
        <v>34</v>
      </c>
      <c r="B36" s="31">
        <v>0.27503943873849285</v>
      </c>
      <c r="C36" s="31">
        <v>0.30032298136645963</v>
      </c>
      <c r="D36" s="31">
        <v>0.11841</v>
      </c>
      <c r="E36" s="31">
        <v>3.5055999999999997E-2</v>
      </c>
    </row>
    <row r="37" spans="1:5" x14ac:dyDescent="0.25">
      <c r="A37" s="2" t="s">
        <v>35</v>
      </c>
      <c r="B37" s="31">
        <v>0.22502876069834765</v>
      </c>
      <c r="C37" s="31">
        <v>0.42275965323688608</v>
      </c>
      <c r="D37" s="31">
        <v>0.25725999999999999</v>
      </c>
      <c r="E37" s="31">
        <v>6.3013E-2</v>
      </c>
    </row>
    <row r="38" spans="1:5" x14ac:dyDescent="0.25">
      <c r="A38" s="2" t="s">
        <v>36</v>
      </c>
      <c r="B38" s="31">
        <v>0.25738707093317498</v>
      </c>
      <c r="C38" s="31">
        <v>0.33188566308689754</v>
      </c>
      <c r="D38" s="31">
        <v>0.15121000000000001</v>
      </c>
      <c r="E38" s="31">
        <v>1.8890000000000001E-2</v>
      </c>
    </row>
    <row r="39" spans="1:5" x14ac:dyDescent="0.25">
      <c r="A39" s="2" t="s">
        <v>37</v>
      </c>
      <c r="B39" s="31">
        <v>0.26461308817043794</v>
      </c>
      <c r="C39" s="31">
        <v>0.30793725004580519</v>
      </c>
      <c r="D39" s="31">
        <v>7.8539999999999999E-2</v>
      </c>
      <c r="E39" s="31">
        <v>2.4943E-2</v>
      </c>
    </row>
    <row r="40" spans="1:5" x14ac:dyDescent="0.25">
      <c r="A40" s="2" t="s">
        <v>38</v>
      </c>
      <c r="B40" s="31">
        <v>0.2687597600065752</v>
      </c>
      <c r="C40" s="31">
        <v>0.32767027771757384</v>
      </c>
      <c r="D40" s="31">
        <v>0.15237999999999999</v>
      </c>
      <c r="E40" s="31">
        <v>1.6063999999999998E-2</v>
      </c>
    </row>
    <row r="41" spans="1:5" x14ac:dyDescent="0.25">
      <c r="A41" s="2" t="s">
        <v>39</v>
      </c>
      <c r="B41" s="31">
        <v>0.27148674031685055</v>
      </c>
      <c r="C41" s="31">
        <v>0.29344556357835905</v>
      </c>
      <c r="D41" s="31">
        <v>0.10235</v>
      </c>
      <c r="E41" s="31">
        <v>1.472E-2</v>
      </c>
    </row>
    <row r="42" spans="1:5" x14ac:dyDescent="0.25">
      <c r="A42" s="2" t="s">
        <v>40</v>
      </c>
      <c r="B42" s="31">
        <v>0.18471565455450473</v>
      </c>
      <c r="C42" s="31">
        <v>0.21906739878801673</v>
      </c>
      <c r="D42" s="31">
        <v>8.0600000000000005E-2</v>
      </c>
      <c r="E42" s="31">
        <v>3.5437999999999997E-2</v>
      </c>
    </row>
    <row r="43" spans="1:5" x14ac:dyDescent="0.25">
      <c r="A43" s="2" t="s">
        <v>41</v>
      </c>
      <c r="B43" s="31">
        <v>0.19274488373562931</v>
      </c>
      <c r="C43" s="31">
        <v>0.21987899920950438</v>
      </c>
      <c r="D43" s="31">
        <v>7.4099999999999999E-2</v>
      </c>
      <c r="E43" s="31">
        <v>9.3349999999999995E-3</v>
      </c>
    </row>
    <row r="44" spans="1:5" x14ac:dyDescent="0.25">
      <c r="A44" s="2" t="s">
        <v>42</v>
      </c>
      <c r="B44" s="31">
        <v>0.23690803721691167</v>
      </c>
      <c r="C44" s="31">
        <v>0.31010968529584354</v>
      </c>
      <c r="D44" s="31">
        <v>9.1560000000000002E-2</v>
      </c>
      <c r="E44" s="31">
        <v>2.2695E-2</v>
      </c>
    </row>
    <row r="45" spans="1:5" x14ac:dyDescent="0.25">
      <c r="A45" s="2" t="s">
        <v>43</v>
      </c>
      <c r="B45" s="31">
        <v>0.21061344821975778</v>
      </c>
      <c r="C45" s="31">
        <v>0.30501554045290824</v>
      </c>
      <c r="D45" s="31">
        <v>0.15254000000000001</v>
      </c>
      <c r="E45" s="31">
        <v>2.8393999999999999E-2</v>
      </c>
    </row>
    <row r="46" spans="1:5" x14ac:dyDescent="0.25">
      <c r="A46" s="2" t="s">
        <v>44</v>
      </c>
      <c r="B46" s="31">
        <v>0.20971307742532297</v>
      </c>
      <c r="C46" s="31">
        <v>0.25619062590968295</v>
      </c>
      <c r="D46" s="31">
        <v>0.12087000000000001</v>
      </c>
      <c r="E46" s="31">
        <v>1.2068000000000001E-2</v>
      </c>
    </row>
    <row r="47" spans="1:5" x14ac:dyDescent="0.25">
      <c r="A47" s="2" t="s">
        <v>45</v>
      </c>
      <c r="B47" s="31">
        <v>0.23921219125222809</v>
      </c>
      <c r="C47" s="31">
        <v>0.31767598500105165</v>
      </c>
      <c r="D47" s="31">
        <v>0.17574000000000001</v>
      </c>
      <c r="E47" s="31">
        <v>5.3844999999999997E-2</v>
      </c>
    </row>
    <row r="48" spans="1:5" x14ac:dyDescent="0.25">
      <c r="A48" s="2" t="s">
        <v>46</v>
      </c>
      <c r="B48" s="31">
        <v>0.29213992987598558</v>
      </c>
      <c r="C48" s="31">
        <v>0.29425170957467306</v>
      </c>
      <c r="D48" s="31">
        <v>6.1089999999999998E-2</v>
      </c>
      <c r="E48" s="31">
        <v>1.6403000000000001E-2</v>
      </c>
    </row>
    <row r="49" spans="1:5" x14ac:dyDescent="0.25">
      <c r="A49" s="2" t="s">
        <v>47</v>
      </c>
      <c r="B49" s="31">
        <v>0.17881444986132405</v>
      </c>
      <c r="C49" s="31">
        <v>0.22930228805828437</v>
      </c>
      <c r="D49" s="31">
        <v>0.12478</v>
      </c>
      <c r="E49" s="31">
        <v>5.459E-2</v>
      </c>
    </row>
    <row r="50" spans="1:5" x14ac:dyDescent="0.25">
      <c r="A50" s="2" t="s">
        <v>48</v>
      </c>
      <c r="B50" s="31">
        <v>0.24501714134725841</v>
      </c>
      <c r="C50" s="31">
        <v>0.26331904715881316</v>
      </c>
      <c r="D50" s="31">
        <v>8.4400000000000003E-2</v>
      </c>
      <c r="E50" s="31">
        <v>1.8518E-2</v>
      </c>
    </row>
    <row r="51" spans="1:5" x14ac:dyDescent="0.25">
      <c r="A51" s="2" t="s">
        <v>49</v>
      </c>
      <c r="B51" s="31">
        <v>0.28126612089722741</v>
      </c>
      <c r="C51" s="31">
        <v>0.29813067071107674</v>
      </c>
      <c r="D51" s="31">
        <v>0.10544000000000001</v>
      </c>
      <c r="E51" s="31">
        <v>9.9690000000000004E-3</v>
      </c>
    </row>
    <row r="52" spans="1:5" x14ac:dyDescent="0.25">
      <c r="A52" s="2" t="s">
        <v>50</v>
      </c>
      <c r="B52" s="31">
        <v>0.24597843090002439</v>
      </c>
      <c r="C52" s="31">
        <v>0.28859782247075283</v>
      </c>
      <c r="D52" s="31">
        <v>0.11079</v>
      </c>
      <c r="E52" s="31">
        <v>2.6123E-2</v>
      </c>
    </row>
    <row r="53" spans="1:5" x14ac:dyDescent="0.25">
      <c r="A53" s="2" t="s">
        <v>51</v>
      </c>
      <c r="B53" s="31">
        <v>0.26097725175993414</v>
      </c>
      <c r="C53" s="31">
        <v>0.50186786875784783</v>
      </c>
      <c r="D53" s="31">
        <v>0.23743</v>
      </c>
      <c r="E53" s="31">
        <v>6.0865000000000002E-2</v>
      </c>
    </row>
    <row r="54" spans="1:5" x14ac:dyDescent="0.25">
      <c r="A54" s="2" t="s">
        <v>52</v>
      </c>
      <c r="B54" s="31">
        <v>0.22217916376608687</v>
      </c>
      <c r="C54" s="31">
        <v>0.2611207840691453</v>
      </c>
      <c r="D54" s="31">
        <v>0.12637000000000001</v>
      </c>
      <c r="E54" s="31">
        <v>1.7049999999999999E-2</v>
      </c>
    </row>
    <row r="55" spans="1:5" x14ac:dyDescent="0.25">
      <c r="A55" s="2" t="s">
        <v>53</v>
      </c>
      <c r="B55" s="31">
        <v>0.21814759016253427</v>
      </c>
      <c r="C55" s="31">
        <v>0.28453383968016183</v>
      </c>
      <c r="D55" s="31">
        <v>0.11155</v>
      </c>
      <c r="E55" s="31">
        <v>1.7181999999999999E-2</v>
      </c>
    </row>
    <row r="56" spans="1:5" x14ac:dyDescent="0.25">
      <c r="A56" s="2" t="s">
        <v>54</v>
      </c>
      <c r="B56" s="31">
        <v>0.24834313444610248</v>
      </c>
      <c r="C56" s="31">
        <v>0.35308950039864945</v>
      </c>
      <c r="D56" s="31">
        <v>8.5720000000000005E-2</v>
      </c>
      <c r="E56" s="31">
        <v>2.4587000000000001E-2</v>
      </c>
    </row>
    <row r="57" spans="1:5" x14ac:dyDescent="0.25">
      <c r="A57" s="2" t="s">
        <v>55</v>
      </c>
      <c r="B57" s="31">
        <v>0.16564773878603667</v>
      </c>
      <c r="C57" s="31">
        <v>0.21620630529347956</v>
      </c>
      <c r="D57" s="31">
        <v>0.11330999999999999</v>
      </c>
      <c r="E57" s="31">
        <v>1.4378999999999999E-2</v>
      </c>
    </row>
    <row r="58" spans="1:5" x14ac:dyDescent="0.25">
      <c r="A58" s="3" t="s">
        <v>56</v>
      </c>
      <c r="B58" s="32">
        <v>0.26445188215363002</v>
      </c>
      <c r="C58" s="32">
        <v>0.26181356582142906</v>
      </c>
      <c r="D58" s="32">
        <v>7.6299999999999996E-3</v>
      </c>
      <c r="E58" s="32">
        <v>9.1000000000000004E-3</v>
      </c>
    </row>
    <row r="60" spans="1:5" x14ac:dyDescent="0.25">
      <c r="A60" s="21" t="s">
        <v>75</v>
      </c>
    </row>
    <row r="61" spans="1:5" x14ac:dyDescent="0.25">
      <c r="A61" s="21" t="s">
        <v>76</v>
      </c>
    </row>
    <row r="63" spans="1:5" x14ac:dyDescent="0.25">
      <c r="A63" s="21" t="s">
        <v>110</v>
      </c>
    </row>
  </sheetData>
  <mergeCells count="1">
    <mergeCell ref="D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A2" sqref="A2"/>
    </sheetView>
  </sheetViews>
  <sheetFormatPr defaultRowHeight="15" x14ac:dyDescent="0.25"/>
  <cols>
    <col min="1" max="1" width="21.42578125" customWidth="1"/>
    <col min="2" max="2" width="12.28515625" customWidth="1"/>
    <col min="3" max="3" width="11.85546875" customWidth="1"/>
    <col min="4" max="4" width="12.28515625" customWidth="1"/>
    <col min="6" max="6" width="17.28515625" customWidth="1"/>
  </cols>
  <sheetData>
    <row r="1" spans="1:6" x14ac:dyDescent="0.25">
      <c r="A1" t="s">
        <v>79</v>
      </c>
    </row>
    <row r="2" spans="1:6" x14ac:dyDescent="0.25">
      <c r="A2" t="s">
        <v>115</v>
      </c>
    </row>
    <row r="3" spans="1:6" x14ac:dyDescent="0.25">
      <c r="A3" s="4"/>
      <c r="B3" s="4"/>
      <c r="C3" s="4"/>
      <c r="D3" s="4"/>
      <c r="E3" s="4"/>
      <c r="F3" s="4"/>
    </row>
    <row r="4" spans="1:6" x14ac:dyDescent="0.25">
      <c r="A4" s="6"/>
      <c r="B4" s="9" t="s">
        <v>1</v>
      </c>
      <c r="C4" s="9" t="s">
        <v>1</v>
      </c>
      <c r="D4" s="71" t="s">
        <v>109</v>
      </c>
      <c r="E4" s="72"/>
      <c r="F4" s="54" t="s">
        <v>5</v>
      </c>
    </row>
    <row r="5" spans="1:6" x14ac:dyDescent="0.25">
      <c r="A5" s="7" t="s">
        <v>0</v>
      </c>
      <c r="B5" s="10" t="s">
        <v>2</v>
      </c>
      <c r="C5" s="20" t="s">
        <v>117</v>
      </c>
      <c r="D5" s="48" t="s">
        <v>3</v>
      </c>
      <c r="E5" s="53" t="s">
        <v>4</v>
      </c>
      <c r="F5" s="52" t="s">
        <v>114</v>
      </c>
    </row>
    <row r="6" spans="1:6" x14ac:dyDescent="0.25">
      <c r="A6" s="8"/>
      <c r="B6" s="1"/>
      <c r="C6" s="1"/>
      <c r="D6" s="1"/>
      <c r="E6" s="1"/>
      <c r="F6" s="1"/>
    </row>
    <row r="7" spans="1:6" x14ac:dyDescent="0.25">
      <c r="A7" s="2" t="s">
        <v>6</v>
      </c>
      <c r="B7" s="33">
        <v>594391</v>
      </c>
      <c r="C7" s="33">
        <v>901997</v>
      </c>
      <c r="D7" s="33">
        <v>593324</v>
      </c>
      <c r="E7" s="34">
        <v>6906.41</v>
      </c>
      <c r="F7" s="36">
        <v>51.751456532820981</v>
      </c>
    </row>
    <row r="8" spans="1:6" x14ac:dyDescent="0.25">
      <c r="A8" s="2" t="s">
        <v>7</v>
      </c>
      <c r="B8" s="33">
        <v>8109</v>
      </c>
      <c r="C8" s="33">
        <v>11259</v>
      </c>
      <c r="D8" s="33">
        <v>5452</v>
      </c>
      <c r="E8" s="33">
        <v>709.41</v>
      </c>
      <c r="F8" s="36">
        <v>38.845726970033297</v>
      </c>
    </row>
    <row r="9" spans="1:6" x14ac:dyDescent="0.25">
      <c r="A9" s="2" t="s">
        <v>8</v>
      </c>
      <c r="B9" s="33">
        <v>1180</v>
      </c>
      <c r="C9" s="33">
        <v>1851</v>
      </c>
      <c r="D9" s="33">
        <v>752</v>
      </c>
      <c r="E9" s="33">
        <v>218.86</v>
      </c>
      <c r="F9" s="36">
        <v>56.864406779661017</v>
      </c>
    </row>
    <row r="10" spans="1:6" x14ac:dyDescent="0.25">
      <c r="A10" s="2" t="s">
        <v>9</v>
      </c>
      <c r="B10" s="33">
        <v>12332</v>
      </c>
      <c r="C10" s="33">
        <v>20948</v>
      </c>
      <c r="D10" s="33">
        <v>15143</v>
      </c>
      <c r="E10" s="33">
        <v>1241.33</v>
      </c>
      <c r="F10" s="36">
        <v>69.867012650016207</v>
      </c>
    </row>
    <row r="11" spans="1:6" x14ac:dyDescent="0.25">
      <c r="A11" s="2" t="s">
        <v>10</v>
      </c>
      <c r="B11" s="33">
        <v>4423</v>
      </c>
      <c r="C11" s="33">
        <v>7004</v>
      </c>
      <c r="D11" s="33">
        <v>4015</v>
      </c>
      <c r="E11" s="33">
        <v>563.69000000000005</v>
      </c>
      <c r="F11" s="36">
        <v>58.354058331449245</v>
      </c>
    </row>
    <row r="12" spans="1:6" x14ac:dyDescent="0.25">
      <c r="A12" s="2" t="s">
        <v>11</v>
      </c>
      <c r="B12" s="33">
        <v>92138</v>
      </c>
      <c r="C12" s="33">
        <v>125516</v>
      </c>
      <c r="D12" s="33">
        <v>90023</v>
      </c>
      <c r="E12" s="33">
        <v>2769.16</v>
      </c>
      <c r="F12" s="36">
        <v>36.226095639149968</v>
      </c>
    </row>
    <row r="13" spans="1:6" x14ac:dyDescent="0.25">
      <c r="A13" s="2" t="s">
        <v>12</v>
      </c>
      <c r="B13" s="33">
        <v>10045</v>
      </c>
      <c r="C13" s="33">
        <v>16114</v>
      </c>
      <c r="D13" s="33">
        <v>12116</v>
      </c>
      <c r="E13" s="33">
        <v>1045.83</v>
      </c>
      <c r="F13" s="36">
        <v>60.418118466898953</v>
      </c>
    </row>
    <row r="14" spans="1:6" x14ac:dyDescent="0.25">
      <c r="A14" s="2" t="s">
        <v>13</v>
      </c>
      <c r="B14" s="33">
        <v>7386</v>
      </c>
      <c r="C14" s="33">
        <v>10747</v>
      </c>
      <c r="D14" s="33">
        <v>9135</v>
      </c>
      <c r="E14" s="33">
        <v>906.28</v>
      </c>
      <c r="F14" s="36">
        <v>45.505009477389656</v>
      </c>
    </row>
    <row r="15" spans="1:6" x14ac:dyDescent="0.25">
      <c r="A15" s="2" t="s">
        <v>14</v>
      </c>
      <c r="B15" s="33">
        <v>1868</v>
      </c>
      <c r="C15" s="33">
        <v>3352</v>
      </c>
      <c r="D15" s="33">
        <v>1859</v>
      </c>
      <c r="E15" s="33">
        <v>314.49</v>
      </c>
      <c r="F15" s="36">
        <v>79.443254817987153</v>
      </c>
    </row>
    <row r="16" spans="1:6" x14ac:dyDescent="0.25">
      <c r="A16" s="2" t="s">
        <v>57</v>
      </c>
      <c r="B16" s="33">
        <v>3678</v>
      </c>
      <c r="C16" s="33">
        <v>5146</v>
      </c>
      <c r="D16" s="33">
        <v>2959</v>
      </c>
      <c r="E16" s="33">
        <v>371.67</v>
      </c>
      <c r="F16" s="36">
        <v>39.912996193583467</v>
      </c>
    </row>
    <row r="17" spans="1:6" x14ac:dyDescent="0.25">
      <c r="A17" s="2" t="s">
        <v>15</v>
      </c>
      <c r="B17" s="33">
        <v>41048</v>
      </c>
      <c r="C17" s="33">
        <v>65601</v>
      </c>
      <c r="D17" s="33">
        <v>40537</v>
      </c>
      <c r="E17" s="33">
        <v>2009.94</v>
      </c>
      <c r="F17" s="36">
        <v>59.815338140713315</v>
      </c>
    </row>
    <row r="18" spans="1:6" x14ac:dyDescent="0.25">
      <c r="A18" s="2" t="s">
        <v>16</v>
      </c>
      <c r="B18" s="33">
        <v>19288</v>
      </c>
      <c r="C18" s="33">
        <v>29844</v>
      </c>
      <c r="D18" s="33">
        <v>15897</v>
      </c>
      <c r="E18" s="33">
        <v>1241.44</v>
      </c>
      <c r="F18" s="36">
        <v>54.728328494400671</v>
      </c>
    </row>
    <row r="19" spans="1:6" x14ac:dyDescent="0.25">
      <c r="A19" s="2" t="s">
        <v>17</v>
      </c>
      <c r="B19" s="33">
        <v>2389</v>
      </c>
      <c r="C19" s="33">
        <v>4248</v>
      </c>
      <c r="D19" s="33">
        <v>3472</v>
      </c>
      <c r="E19" s="33">
        <v>447.41</v>
      </c>
      <c r="F19" s="36">
        <v>77.814985349518622</v>
      </c>
    </row>
    <row r="20" spans="1:6" x14ac:dyDescent="0.25">
      <c r="A20" s="2" t="s">
        <v>18</v>
      </c>
      <c r="B20" s="33">
        <v>1873</v>
      </c>
      <c r="C20" s="33">
        <v>3245</v>
      </c>
      <c r="D20" s="33">
        <v>1815</v>
      </c>
      <c r="E20" s="33">
        <v>388.34</v>
      </c>
      <c r="F20" s="36">
        <v>73.251468232781633</v>
      </c>
    </row>
    <row r="21" spans="1:6" x14ac:dyDescent="0.25">
      <c r="A21" s="2" t="s">
        <v>19</v>
      </c>
      <c r="B21" s="33">
        <v>22887</v>
      </c>
      <c r="C21" s="33">
        <v>32469</v>
      </c>
      <c r="D21" s="33">
        <v>19670</v>
      </c>
      <c r="E21" s="33">
        <v>1337.99</v>
      </c>
      <c r="F21" s="36">
        <v>41.866561803643989</v>
      </c>
    </row>
    <row r="22" spans="1:6" x14ac:dyDescent="0.25">
      <c r="A22" s="2" t="s">
        <v>20</v>
      </c>
      <c r="B22" s="33">
        <v>10219</v>
      </c>
      <c r="C22" s="33">
        <v>16428</v>
      </c>
      <c r="D22" s="33">
        <v>9936</v>
      </c>
      <c r="E22" s="33">
        <v>943.14</v>
      </c>
      <c r="F22" s="36">
        <v>60.759369801350424</v>
      </c>
    </row>
    <row r="23" spans="1:6" x14ac:dyDescent="0.25">
      <c r="A23" s="2" t="s">
        <v>21</v>
      </c>
      <c r="B23" s="33">
        <v>3698</v>
      </c>
      <c r="C23" s="33">
        <v>6540</v>
      </c>
      <c r="D23" s="33">
        <v>4556</v>
      </c>
      <c r="E23" s="33">
        <v>586.12</v>
      </c>
      <c r="F23" s="36">
        <v>76.852352623039479</v>
      </c>
    </row>
    <row r="24" spans="1:6" x14ac:dyDescent="0.25">
      <c r="A24" s="2" t="s">
        <v>22</v>
      </c>
      <c r="B24" s="33">
        <v>3973</v>
      </c>
      <c r="C24" s="33">
        <v>6176</v>
      </c>
      <c r="D24" s="33">
        <v>3638</v>
      </c>
      <c r="E24" s="33">
        <v>548.19000000000005</v>
      </c>
      <c r="F24" s="36">
        <v>55.449282657941104</v>
      </c>
    </row>
    <row r="25" spans="1:6" x14ac:dyDescent="0.25">
      <c r="A25" s="2" t="s">
        <v>23</v>
      </c>
      <c r="B25" s="33">
        <v>7114</v>
      </c>
      <c r="C25" s="33">
        <v>11572</v>
      </c>
      <c r="D25" s="33">
        <v>6822</v>
      </c>
      <c r="E25" s="33">
        <v>689.23</v>
      </c>
      <c r="F25" s="36">
        <v>62.665167275794211</v>
      </c>
    </row>
    <row r="26" spans="1:6" x14ac:dyDescent="0.25">
      <c r="A26" s="2" t="s">
        <v>24</v>
      </c>
      <c r="B26" s="33">
        <v>8808</v>
      </c>
      <c r="C26" s="33">
        <v>12153</v>
      </c>
      <c r="D26" s="33">
        <v>5379</v>
      </c>
      <c r="E26" s="33">
        <v>668.24</v>
      </c>
      <c r="F26" s="36">
        <v>37.97683923705722</v>
      </c>
    </row>
    <row r="27" spans="1:6" x14ac:dyDescent="0.25">
      <c r="A27" s="2" t="s">
        <v>25</v>
      </c>
      <c r="B27" s="33">
        <v>3394</v>
      </c>
      <c r="C27" s="33">
        <v>5405</v>
      </c>
      <c r="D27" s="33">
        <v>4220</v>
      </c>
      <c r="E27" s="33">
        <v>598.13</v>
      </c>
      <c r="F27" s="36">
        <v>59.251620506776668</v>
      </c>
    </row>
    <row r="28" spans="1:6" x14ac:dyDescent="0.25">
      <c r="A28" s="2" t="s">
        <v>26</v>
      </c>
      <c r="B28" s="33">
        <v>11243</v>
      </c>
      <c r="C28" s="33">
        <v>16987</v>
      </c>
      <c r="D28" s="33">
        <v>10321</v>
      </c>
      <c r="E28" s="33">
        <v>1019.35</v>
      </c>
      <c r="F28" s="36">
        <v>51.089566841590326</v>
      </c>
    </row>
    <row r="29" spans="1:6" x14ac:dyDescent="0.25">
      <c r="A29" s="2" t="s">
        <v>27</v>
      </c>
      <c r="B29" s="33">
        <v>17099</v>
      </c>
      <c r="C29" s="33">
        <v>26049</v>
      </c>
      <c r="D29" s="33">
        <v>20905</v>
      </c>
      <c r="E29" s="33">
        <v>1485.65</v>
      </c>
      <c r="F29" s="36">
        <v>52.342242236388095</v>
      </c>
    </row>
    <row r="30" spans="1:6" x14ac:dyDescent="0.25">
      <c r="A30" s="2" t="s">
        <v>28</v>
      </c>
      <c r="B30" s="33">
        <v>15368</v>
      </c>
      <c r="C30" s="33">
        <v>21782</v>
      </c>
      <c r="D30" s="33">
        <v>14794</v>
      </c>
      <c r="E30" s="33">
        <v>1068.5</v>
      </c>
      <c r="F30" s="36">
        <v>41.736074960957836</v>
      </c>
    </row>
    <row r="31" spans="1:6" x14ac:dyDescent="0.25">
      <c r="A31" s="2" t="s">
        <v>29</v>
      </c>
      <c r="B31" s="33">
        <v>9147</v>
      </c>
      <c r="C31" s="33">
        <v>13718</v>
      </c>
      <c r="D31" s="33">
        <v>12589</v>
      </c>
      <c r="E31" s="33">
        <v>844.68</v>
      </c>
      <c r="F31" s="36">
        <v>49.972668634524979</v>
      </c>
    </row>
    <row r="32" spans="1:6" x14ac:dyDescent="0.25">
      <c r="A32" s="2" t="s">
        <v>30</v>
      </c>
      <c r="B32" s="33">
        <v>4774</v>
      </c>
      <c r="C32" s="33">
        <v>6286</v>
      </c>
      <c r="D32" s="33">
        <v>2790</v>
      </c>
      <c r="E32" s="33">
        <v>521.16999999999996</v>
      </c>
      <c r="F32" s="36">
        <v>31.671554252199414</v>
      </c>
    </row>
    <row r="33" spans="1:6" x14ac:dyDescent="0.25">
      <c r="A33" s="2" t="s">
        <v>31</v>
      </c>
      <c r="B33" s="33">
        <v>9428</v>
      </c>
      <c r="C33" s="33">
        <v>15242</v>
      </c>
      <c r="D33" s="33">
        <v>9982</v>
      </c>
      <c r="E33" s="33">
        <v>873.34</v>
      </c>
      <c r="F33" s="36">
        <v>61.667373780229106</v>
      </c>
    </row>
    <row r="34" spans="1:6" x14ac:dyDescent="0.25">
      <c r="A34" s="2" t="s">
        <v>32</v>
      </c>
      <c r="B34" s="33">
        <v>1218</v>
      </c>
      <c r="C34" s="33">
        <v>2295</v>
      </c>
      <c r="D34" s="33">
        <v>1614</v>
      </c>
      <c r="E34" s="33">
        <v>404.39</v>
      </c>
      <c r="F34" s="36">
        <v>88.423645320197039</v>
      </c>
    </row>
    <row r="35" spans="1:6" x14ac:dyDescent="0.25">
      <c r="A35" s="2" t="s">
        <v>33</v>
      </c>
      <c r="B35" s="33">
        <v>2332</v>
      </c>
      <c r="C35" s="33">
        <v>3749</v>
      </c>
      <c r="D35" s="33">
        <v>2835</v>
      </c>
      <c r="E35" s="33">
        <v>425.09</v>
      </c>
      <c r="F35" s="36">
        <v>60.763293310463119</v>
      </c>
    </row>
    <row r="36" spans="1:6" x14ac:dyDescent="0.25">
      <c r="A36" s="2" t="s">
        <v>34</v>
      </c>
      <c r="B36" s="33">
        <v>4973</v>
      </c>
      <c r="C36" s="33">
        <v>9321</v>
      </c>
      <c r="D36" s="33">
        <v>5451</v>
      </c>
      <c r="E36" s="33">
        <v>713.76</v>
      </c>
      <c r="F36" s="36">
        <v>87.432133521013483</v>
      </c>
    </row>
    <row r="37" spans="1:6" x14ac:dyDescent="0.25">
      <c r="A37" s="2" t="s">
        <v>35</v>
      </c>
      <c r="B37" s="33">
        <v>2703</v>
      </c>
      <c r="C37" s="33">
        <v>4635</v>
      </c>
      <c r="D37" s="33">
        <v>2850</v>
      </c>
      <c r="E37" s="33">
        <v>492.66</v>
      </c>
      <c r="F37" s="36">
        <v>71.476137624861266</v>
      </c>
    </row>
    <row r="38" spans="1:6" x14ac:dyDescent="0.25">
      <c r="A38" s="2" t="s">
        <v>36</v>
      </c>
      <c r="B38" s="33">
        <v>16604</v>
      </c>
      <c r="C38" s="33">
        <v>24112</v>
      </c>
      <c r="D38" s="33">
        <v>15678</v>
      </c>
      <c r="E38" s="33">
        <v>1407.56</v>
      </c>
      <c r="F38" s="36">
        <v>45.218019754276078</v>
      </c>
    </row>
    <row r="39" spans="1:6" x14ac:dyDescent="0.25">
      <c r="A39" s="2" t="s">
        <v>37</v>
      </c>
      <c r="B39" s="33">
        <v>4496</v>
      </c>
      <c r="C39" s="33">
        <v>7784</v>
      </c>
      <c r="D39" s="33">
        <v>5362</v>
      </c>
      <c r="E39" s="33">
        <v>727.23</v>
      </c>
      <c r="F39" s="36">
        <v>73.131672597864778</v>
      </c>
    </row>
    <row r="40" spans="1:6" x14ac:dyDescent="0.25">
      <c r="A40" s="2" t="s">
        <v>38</v>
      </c>
      <c r="B40" s="33">
        <v>46490</v>
      </c>
      <c r="C40" s="33">
        <v>65303</v>
      </c>
      <c r="D40" s="33">
        <v>45792</v>
      </c>
      <c r="E40" s="33">
        <v>2022.76</v>
      </c>
      <c r="F40" s="36">
        <v>40.466767046676708</v>
      </c>
    </row>
    <row r="41" spans="1:6" x14ac:dyDescent="0.25">
      <c r="A41" s="2" t="s">
        <v>39</v>
      </c>
      <c r="B41" s="33">
        <v>16198</v>
      </c>
      <c r="C41" s="33">
        <v>27250</v>
      </c>
      <c r="D41" s="33">
        <v>17387</v>
      </c>
      <c r="E41" s="33">
        <v>1199.6199999999999</v>
      </c>
      <c r="F41" s="36">
        <v>68.230645758735648</v>
      </c>
    </row>
    <row r="42" spans="1:6" x14ac:dyDescent="0.25">
      <c r="A42" s="2" t="s">
        <v>40</v>
      </c>
      <c r="B42" s="33">
        <v>703</v>
      </c>
      <c r="C42" s="33">
        <v>1113</v>
      </c>
      <c r="D42" s="33">
        <v>818</v>
      </c>
      <c r="E42" s="33">
        <v>209.23</v>
      </c>
      <c r="F42" s="36">
        <v>58.32147937411095</v>
      </c>
    </row>
    <row r="43" spans="1:6" x14ac:dyDescent="0.25">
      <c r="A43" s="2" t="s">
        <v>41</v>
      </c>
      <c r="B43" s="33">
        <v>18937</v>
      </c>
      <c r="C43" s="33">
        <v>28602</v>
      </c>
      <c r="D43" s="33">
        <v>18194</v>
      </c>
      <c r="E43" s="33">
        <v>1112.1600000000001</v>
      </c>
      <c r="F43" s="36">
        <v>51.03765115910651</v>
      </c>
    </row>
    <row r="44" spans="1:6" x14ac:dyDescent="0.25">
      <c r="A44" s="2" t="s">
        <v>42</v>
      </c>
      <c r="B44" s="33">
        <v>5763</v>
      </c>
      <c r="C44" s="33">
        <v>9802</v>
      </c>
      <c r="D44" s="33">
        <v>6347</v>
      </c>
      <c r="E44" s="33">
        <v>669.29</v>
      </c>
      <c r="F44" s="36">
        <v>70.085025160506675</v>
      </c>
    </row>
    <row r="45" spans="1:6" x14ac:dyDescent="0.25">
      <c r="A45" s="2" t="s">
        <v>43</v>
      </c>
      <c r="B45" s="33">
        <v>8932</v>
      </c>
      <c r="C45" s="33">
        <v>14979</v>
      </c>
      <c r="D45" s="33">
        <v>10475</v>
      </c>
      <c r="E45" s="33">
        <v>1060.69</v>
      </c>
      <c r="F45" s="36">
        <v>67.70040304523063</v>
      </c>
    </row>
    <row r="46" spans="1:6" x14ac:dyDescent="0.25">
      <c r="A46" s="2" t="s">
        <v>44</v>
      </c>
      <c r="B46" s="33">
        <v>21166</v>
      </c>
      <c r="C46" s="33">
        <v>33602</v>
      </c>
      <c r="D46" s="33">
        <v>21612</v>
      </c>
      <c r="E46" s="33">
        <v>1357.43</v>
      </c>
      <c r="F46" s="36">
        <v>58.754606444297465</v>
      </c>
    </row>
    <row r="47" spans="1:6" x14ac:dyDescent="0.25">
      <c r="A47" s="2" t="s">
        <v>45</v>
      </c>
      <c r="B47" s="33">
        <v>2471</v>
      </c>
      <c r="C47" s="33">
        <v>3664</v>
      </c>
      <c r="D47" s="33">
        <v>3561</v>
      </c>
      <c r="E47" s="33">
        <v>618.73</v>
      </c>
      <c r="F47" s="36">
        <v>48.280048563334681</v>
      </c>
    </row>
    <row r="48" spans="1:6" x14ac:dyDescent="0.25">
      <c r="A48" s="2" t="s">
        <v>46</v>
      </c>
      <c r="B48" s="33">
        <v>7609</v>
      </c>
      <c r="C48" s="33">
        <v>11532</v>
      </c>
      <c r="D48" s="33">
        <v>5597</v>
      </c>
      <c r="E48" s="33">
        <v>712.35</v>
      </c>
      <c r="F48" s="36">
        <v>51.557366276777508</v>
      </c>
    </row>
    <row r="49" spans="1:6" x14ac:dyDescent="0.25">
      <c r="A49" s="2" t="s">
        <v>47</v>
      </c>
      <c r="B49" s="33">
        <v>826</v>
      </c>
      <c r="C49" s="33">
        <v>1390</v>
      </c>
      <c r="D49" s="33">
        <v>578</v>
      </c>
      <c r="E49" s="33">
        <v>201.06</v>
      </c>
      <c r="F49" s="36">
        <v>68.280871670702183</v>
      </c>
    </row>
    <row r="50" spans="1:6" x14ac:dyDescent="0.25">
      <c r="A50" s="2" t="s">
        <v>48</v>
      </c>
      <c r="B50" s="33">
        <v>10189</v>
      </c>
      <c r="C50" s="33">
        <v>16322</v>
      </c>
      <c r="D50" s="33">
        <v>9766</v>
      </c>
      <c r="E50" s="33">
        <v>966.96</v>
      </c>
      <c r="F50" s="36">
        <v>60.192364314456768</v>
      </c>
    </row>
    <row r="51" spans="1:6" x14ac:dyDescent="0.25">
      <c r="A51" s="2" t="s">
        <v>49</v>
      </c>
      <c r="B51" s="33">
        <v>42912</v>
      </c>
      <c r="C51" s="33">
        <v>67413</v>
      </c>
      <c r="D51" s="33">
        <v>43045</v>
      </c>
      <c r="E51" s="33">
        <v>2103.4699999999998</v>
      </c>
      <c r="F51" s="36">
        <v>57.095917225950785</v>
      </c>
    </row>
    <row r="52" spans="1:6" x14ac:dyDescent="0.25">
      <c r="A52" s="2" t="s">
        <v>50</v>
      </c>
      <c r="B52" s="33">
        <v>3370</v>
      </c>
      <c r="C52" s="33">
        <v>5814</v>
      </c>
      <c r="D52" s="33">
        <v>3937</v>
      </c>
      <c r="E52" s="33">
        <v>479.79</v>
      </c>
      <c r="F52" s="36">
        <v>72.522255192878333</v>
      </c>
    </row>
    <row r="53" spans="1:6" x14ac:dyDescent="0.25">
      <c r="A53" s="2" t="s">
        <v>51</v>
      </c>
      <c r="B53" s="33">
        <v>1933</v>
      </c>
      <c r="C53" s="33">
        <v>2798</v>
      </c>
      <c r="D53" s="33">
        <v>1790</v>
      </c>
      <c r="E53" s="33">
        <v>280.14</v>
      </c>
      <c r="F53" s="36">
        <v>44.749094671495087</v>
      </c>
    </row>
    <row r="54" spans="1:6" x14ac:dyDescent="0.25">
      <c r="A54" s="2" t="s">
        <v>52</v>
      </c>
      <c r="B54" s="33">
        <v>13802</v>
      </c>
      <c r="C54" s="33">
        <v>20540</v>
      </c>
      <c r="D54" s="33">
        <v>13251</v>
      </c>
      <c r="E54" s="33">
        <v>1164.0899999999999</v>
      </c>
      <c r="F54" s="36">
        <v>48.819011737429356</v>
      </c>
    </row>
    <row r="55" spans="1:6" x14ac:dyDescent="0.25">
      <c r="A55" s="2" t="s">
        <v>53</v>
      </c>
      <c r="B55" s="33">
        <v>15900</v>
      </c>
      <c r="C55" s="33">
        <v>24278</v>
      </c>
      <c r="D55" s="33">
        <v>16485</v>
      </c>
      <c r="E55" s="33">
        <v>1240.49</v>
      </c>
      <c r="F55" s="36">
        <v>52.691823899371073</v>
      </c>
    </row>
    <row r="56" spans="1:6" x14ac:dyDescent="0.25">
      <c r="A56" s="2" t="s">
        <v>54</v>
      </c>
      <c r="B56" s="33">
        <v>2916</v>
      </c>
      <c r="C56" s="33">
        <v>5240</v>
      </c>
      <c r="D56" s="33">
        <v>2306</v>
      </c>
      <c r="E56" s="33">
        <v>403.36</v>
      </c>
      <c r="F56" s="36">
        <v>79.698216735253766</v>
      </c>
    </row>
    <row r="57" spans="1:6" x14ac:dyDescent="0.25">
      <c r="A57" s="2" t="s">
        <v>55</v>
      </c>
      <c r="B57" s="33">
        <v>8232</v>
      </c>
      <c r="C57" s="33">
        <v>13630</v>
      </c>
      <c r="D57" s="33">
        <v>9426</v>
      </c>
      <c r="E57" s="33">
        <v>686.1</v>
      </c>
      <c r="F57" s="36">
        <v>65.573372206025269</v>
      </c>
    </row>
    <row r="58" spans="1:6" x14ac:dyDescent="0.25">
      <c r="A58" s="3" t="s">
        <v>56</v>
      </c>
      <c r="B58" s="35">
        <v>807</v>
      </c>
      <c r="C58" s="35">
        <v>1147</v>
      </c>
      <c r="D58" s="39">
        <v>390</v>
      </c>
      <c r="E58" s="39">
        <v>154.13999999999999</v>
      </c>
      <c r="F58" s="37">
        <v>42.131350681536553</v>
      </c>
    </row>
    <row r="60" spans="1:6" x14ac:dyDescent="0.25">
      <c r="A60" s="21" t="s">
        <v>75</v>
      </c>
    </row>
    <row r="61" spans="1:6" x14ac:dyDescent="0.25">
      <c r="A61" s="21" t="s">
        <v>76</v>
      </c>
    </row>
    <row r="63" spans="1:6" x14ac:dyDescent="0.25">
      <c r="A63" s="21" t="s">
        <v>110</v>
      </c>
    </row>
  </sheetData>
  <mergeCells count="1">
    <mergeCell ref="D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0" workbookViewId="0">
      <selection activeCell="A2" sqref="A2"/>
    </sheetView>
  </sheetViews>
  <sheetFormatPr defaultRowHeight="15" x14ac:dyDescent="0.25"/>
  <cols>
    <col min="1" max="1" width="21.42578125" customWidth="1"/>
    <col min="2" max="4" width="12.28515625" customWidth="1"/>
    <col min="6" max="6" width="17.28515625" customWidth="1"/>
  </cols>
  <sheetData>
    <row r="1" spans="1:6" x14ac:dyDescent="0.25">
      <c r="A1" t="s">
        <v>80</v>
      </c>
    </row>
    <row r="2" spans="1:6" x14ac:dyDescent="0.25">
      <c r="A2" t="s">
        <v>115</v>
      </c>
    </row>
    <row r="3" spans="1:6" x14ac:dyDescent="0.25">
      <c r="A3" s="4"/>
      <c r="B3" s="4"/>
      <c r="C3" s="4"/>
      <c r="D3" s="4"/>
      <c r="E3" s="4"/>
      <c r="F3" s="4"/>
    </row>
    <row r="4" spans="1:6" x14ac:dyDescent="0.25">
      <c r="A4" s="6"/>
      <c r="B4" s="9" t="s">
        <v>1</v>
      </c>
      <c r="C4" s="9" t="s">
        <v>1</v>
      </c>
      <c r="D4" s="69" t="s">
        <v>109</v>
      </c>
      <c r="E4" s="72"/>
      <c r="F4" s="54" t="s">
        <v>5</v>
      </c>
    </row>
    <row r="5" spans="1:6" x14ac:dyDescent="0.25">
      <c r="A5" s="7" t="s">
        <v>0</v>
      </c>
      <c r="B5" s="10" t="s">
        <v>2</v>
      </c>
      <c r="C5" s="20" t="s">
        <v>116</v>
      </c>
      <c r="D5" s="56" t="s">
        <v>3</v>
      </c>
      <c r="E5" s="53" t="s">
        <v>4</v>
      </c>
      <c r="F5" s="52" t="s">
        <v>114</v>
      </c>
    </row>
    <row r="6" spans="1:6" x14ac:dyDescent="0.25">
      <c r="A6" s="6"/>
      <c r="B6" s="1"/>
      <c r="C6" s="1"/>
      <c r="D6" s="1"/>
      <c r="E6" s="1"/>
      <c r="F6" s="1"/>
    </row>
    <row r="7" spans="1:6" x14ac:dyDescent="0.25">
      <c r="A7" s="2" t="s">
        <v>6</v>
      </c>
      <c r="B7" s="33">
        <v>341014</v>
      </c>
      <c r="C7" s="33">
        <v>552620</v>
      </c>
      <c r="D7" s="33">
        <v>440989</v>
      </c>
      <c r="E7" s="33">
        <v>5964.13</v>
      </c>
      <c r="F7" s="36">
        <v>38.291411820057178</v>
      </c>
    </row>
    <row r="8" spans="1:6" x14ac:dyDescent="0.25">
      <c r="A8" s="2" t="s">
        <v>7</v>
      </c>
      <c r="B8" s="33">
        <v>3093</v>
      </c>
      <c r="C8" s="33">
        <v>5380</v>
      </c>
      <c r="D8" s="33">
        <v>3674</v>
      </c>
      <c r="E8" s="33">
        <v>595.14</v>
      </c>
      <c r="F8" s="36">
        <v>42.509293680297397</v>
      </c>
    </row>
    <row r="9" spans="1:6" x14ac:dyDescent="0.25">
      <c r="A9" s="2" t="s">
        <v>8</v>
      </c>
      <c r="B9" s="33">
        <v>640</v>
      </c>
      <c r="C9" s="33">
        <v>1057</v>
      </c>
      <c r="D9" s="33">
        <v>396</v>
      </c>
      <c r="E9" s="33">
        <v>168.31</v>
      </c>
      <c r="F9" s="36">
        <v>39.451277199621572</v>
      </c>
    </row>
    <row r="10" spans="1:6" x14ac:dyDescent="0.25">
      <c r="A10" s="2" t="s">
        <v>9</v>
      </c>
      <c r="B10" s="33">
        <v>7451</v>
      </c>
      <c r="C10" s="33">
        <v>14407</v>
      </c>
      <c r="D10" s="33">
        <v>12512</v>
      </c>
      <c r="E10" s="33">
        <v>1152.3499999999999</v>
      </c>
      <c r="F10" s="36">
        <v>48.282085097522035</v>
      </c>
    </row>
    <row r="11" spans="1:6" x14ac:dyDescent="0.25">
      <c r="A11" s="2" t="s">
        <v>10</v>
      </c>
      <c r="B11" s="33">
        <v>1697</v>
      </c>
      <c r="C11" s="33">
        <v>3550</v>
      </c>
      <c r="D11" s="33">
        <v>3041</v>
      </c>
      <c r="E11" s="33">
        <v>516.72</v>
      </c>
      <c r="F11" s="36">
        <v>52.197183098591552</v>
      </c>
    </row>
    <row r="12" spans="1:6" x14ac:dyDescent="0.25">
      <c r="A12" s="2" t="s">
        <v>11</v>
      </c>
      <c r="B12" s="33">
        <v>61166</v>
      </c>
      <c r="C12" s="33">
        <v>74060</v>
      </c>
      <c r="D12" s="33">
        <v>61129</v>
      </c>
      <c r="E12" s="33">
        <v>2424.5300000000002</v>
      </c>
      <c r="F12" s="36">
        <v>17.410207939508506</v>
      </c>
    </row>
    <row r="13" spans="1:6" x14ac:dyDescent="0.25">
      <c r="A13" s="2" t="s">
        <v>12</v>
      </c>
      <c r="B13" s="33">
        <v>6704</v>
      </c>
      <c r="C13" s="33">
        <v>11331</v>
      </c>
      <c r="D13" s="33">
        <v>10116</v>
      </c>
      <c r="E13" s="33">
        <v>906.21</v>
      </c>
      <c r="F13" s="36">
        <v>40.834877768952431</v>
      </c>
    </row>
    <row r="14" spans="1:6" x14ac:dyDescent="0.25">
      <c r="A14" s="2" t="s">
        <v>13</v>
      </c>
      <c r="B14" s="33">
        <v>4299</v>
      </c>
      <c r="C14" s="33">
        <v>5536</v>
      </c>
      <c r="D14" s="33">
        <v>5235</v>
      </c>
      <c r="E14" s="33">
        <v>798.29</v>
      </c>
      <c r="F14" s="36">
        <v>22.34465317919075</v>
      </c>
    </row>
    <row r="15" spans="1:6" x14ac:dyDescent="0.25">
      <c r="A15" s="2" t="s">
        <v>14</v>
      </c>
      <c r="B15" s="33">
        <v>1193</v>
      </c>
      <c r="C15" s="33">
        <v>2386</v>
      </c>
      <c r="D15" s="33">
        <v>1319</v>
      </c>
      <c r="E15" s="33">
        <v>245.31</v>
      </c>
      <c r="F15" s="36">
        <v>50</v>
      </c>
    </row>
    <row r="16" spans="1:6" x14ac:dyDescent="0.25">
      <c r="A16" s="2" t="s">
        <v>57</v>
      </c>
      <c r="B16" s="33">
        <v>3162</v>
      </c>
      <c r="C16" s="33">
        <v>4161</v>
      </c>
      <c r="D16" s="33">
        <v>2750</v>
      </c>
      <c r="E16" s="33">
        <v>354.97</v>
      </c>
      <c r="F16" s="36">
        <v>24.008651766402306</v>
      </c>
    </row>
    <row r="17" spans="1:6" x14ac:dyDescent="0.25">
      <c r="A17" s="2" t="s">
        <v>15</v>
      </c>
      <c r="B17" s="33">
        <v>24420</v>
      </c>
      <c r="C17" s="33">
        <v>44393</v>
      </c>
      <c r="D17" s="33">
        <v>32384</v>
      </c>
      <c r="E17" s="33">
        <v>1883.47</v>
      </c>
      <c r="F17" s="36">
        <v>44.991327461536727</v>
      </c>
    </row>
    <row r="18" spans="1:6" x14ac:dyDescent="0.25">
      <c r="A18" s="2" t="s">
        <v>16</v>
      </c>
      <c r="B18" s="33">
        <v>11086</v>
      </c>
      <c r="C18" s="33">
        <v>18833</v>
      </c>
      <c r="D18" s="33">
        <v>12760</v>
      </c>
      <c r="E18" s="33">
        <v>1093.25</v>
      </c>
      <c r="F18" s="36">
        <v>41.135241331704989</v>
      </c>
    </row>
    <row r="19" spans="1:6" x14ac:dyDescent="0.25">
      <c r="A19" s="2" t="s">
        <v>17</v>
      </c>
      <c r="B19" s="33">
        <v>1326</v>
      </c>
      <c r="C19" s="33">
        <v>2786</v>
      </c>
      <c r="D19" s="33">
        <v>1997</v>
      </c>
      <c r="E19" s="33">
        <v>362.08</v>
      </c>
      <c r="F19" s="36">
        <v>52.404881550610192</v>
      </c>
    </row>
    <row r="20" spans="1:6" x14ac:dyDescent="0.25">
      <c r="A20" s="2" t="s">
        <v>18</v>
      </c>
      <c r="B20" s="33">
        <v>781</v>
      </c>
      <c r="C20" s="33">
        <v>1765</v>
      </c>
      <c r="D20" s="33">
        <v>1038</v>
      </c>
      <c r="E20" s="33">
        <v>270</v>
      </c>
      <c r="F20" s="36">
        <v>55.75070821529745</v>
      </c>
    </row>
    <row r="21" spans="1:6" x14ac:dyDescent="0.25">
      <c r="A21" s="2" t="s">
        <v>19</v>
      </c>
      <c r="B21" s="33">
        <v>12714</v>
      </c>
      <c r="C21" s="33">
        <v>20876</v>
      </c>
      <c r="D21" s="33">
        <v>15032</v>
      </c>
      <c r="E21" s="33">
        <v>1069.42</v>
      </c>
      <c r="F21" s="36">
        <v>39.097528262119177</v>
      </c>
    </row>
    <row r="22" spans="1:6" x14ac:dyDescent="0.25">
      <c r="A22" s="2" t="s">
        <v>20</v>
      </c>
      <c r="B22" s="33">
        <v>5570</v>
      </c>
      <c r="C22" s="33">
        <v>10270</v>
      </c>
      <c r="D22" s="33">
        <v>8009</v>
      </c>
      <c r="E22" s="33">
        <v>823.93</v>
      </c>
      <c r="F22" s="36">
        <v>45.764362220058423</v>
      </c>
    </row>
    <row r="23" spans="1:6" x14ac:dyDescent="0.25">
      <c r="A23" s="2" t="s">
        <v>21</v>
      </c>
      <c r="B23" s="33">
        <v>1807</v>
      </c>
      <c r="C23" s="33">
        <v>3067</v>
      </c>
      <c r="D23" s="33">
        <v>2455</v>
      </c>
      <c r="E23" s="33">
        <v>497.12</v>
      </c>
      <c r="F23" s="36">
        <v>41.08249103358331</v>
      </c>
    </row>
    <row r="24" spans="1:6" x14ac:dyDescent="0.25">
      <c r="A24" s="2" t="s">
        <v>22</v>
      </c>
      <c r="B24" s="33">
        <v>1898</v>
      </c>
      <c r="C24" s="33">
        <v>3445</v>
      </c>
      <c r="D24" s="33">
        <v>2837</v>
      </c>
      <c r="E24" s="33">
        <v>479.87</v>
      </c>
      <c r="F24" s="36">
        <v>44.905660377358494</v>
      </c>
    </row>
    <row r="25" spans="1:6" x14ac:dyDescent="0.25">
      <c r="A25" s="2" t="s">
        <v>23</v>
      </c>
      <c r="B25" s="33">
        <v>3163</v>
      </c>
      <c r="C25" s="33">
        <v>6461</v>
      </c>
      <c r="D25" s="33">
        <v>5337</v>
      </c>
      <c r="E25" s="33">
        <v>654.16</v>
      </c>
      <c r="F25" s="36">
        <v>51.044729917969356</v>
      </c>
    </row>
    <row r="26" spans="1:6" x14ac:dyDescent="0.25">
      <c r="A26" s="2" t="s">
        <v>24</v>
      </c>
      <c r="B26" s="33">
        <v>4192</v>
      </c>
      <c r="C26" s="33">
        <v>6987</v>
      </c>
      <c r="D26" s="33">
        <v>4096</v>
      </c>
      <c r="E26" s="33">
        <v>550.75</v>
      </c>
      <c r="F26" s="36">
        <v>40.002862458852157</v>
      </c>
    </row>
    <row r="27" spans="1:6" x14ac:dyDescent="0.25">
      <c r="A27" s="2" t="s">
        <v>25</v>
      </c>
      <c r="B27" s="33">
        <v>2187</v>
      </c>
      <c r="C27" s="33">
        <v>3828</v>
      </c>
      <c r="D27" s="33">
        <v>3249</v>
      </c>
      <c r="E27" s="33">
        <v>513.51</v>
      </c>
      <c r="F27" s="36">
        <v>42.868338557993731</v>
      </c>
    </row>
    <row r="28" spans="1:6" x14ac:dyDescent="0.25">
      <c r="A28" s="2" t="s">
        <v>26</v>
      </c>
      <c r="B28" s="33">
        <v>6818</v>
      </c>
      <c r="C28" s="33">
        <v>10903</v>
      </c>
      <c r="D28" s="33">
        <v>7756</v>
      </c>
      <c r="E28" s="33">
        <v>876.24</v>
      </c>
      <c r="F28" s="36">
        <v>37.46675227001743</v>
      </c>
    </row>
    <row r="29" spans="1:6" x14ac:dyDescent="0.25">
      <c r="A29" s="2" t="s">
        <v>27</v>
      </c>
      <c r="B29" s="33">
        <v>11391</v>
      </c>
      <c r="C29" s="33">
        <v>12299</v>
      </c>
      <c r="D29" s="33">
        <v>11150</v>
      </c>
      <c r="E29" s="33">
        <v>1105.6300000000001</v>
      </c>
      <c r="F29" s="36">
        <v>7.3827140417920152</v>
      </c>
    </row>
    <row r="30" spans="1:6" x14ac:dyDescent="0.25">
      <c r="A30" s="2" t="s">
        <v>28</v>
      </c>
      <c r="B30" s="33">
        <v>8248</v>
      </c>
      <c r="C30" s="33">
        <v>13440</v>
      </c>
      <c r="D30" s="33">
        <v>11007</v>
      </c>
      <c r="E30" s="33">
        <v>946.55</v>
      </c>
      <c r="F30" s="36">
        <v>38.63095238095238</v>
      </c>
    </row>
    <row r="31" spans="1:6" x14ac:dyDescent="0.25">
      <c r="A31" s="2" t="s">
        <v>29</v>
      </c>
      <c r="B31" s="33">
        <v>6132</v>
      </c>
      <c r="C31" s="33">
        <v>9393</v>
      </c>
      <c r="D31" s="33">
        <v>9925</v>
      </c>
      <c r="E31" s="33">
        <v>824.48</v>
      </c>
      <c r="F31" s="36">
        <v>34.717342702012139</v>
      </c>
    </row>
    <row r="32" spans="1:6" x14ac:dyDescent="0.25">
      <c r="A32" s="2" t="s">
        <v>30</v>
      </c>
      <c r="B32" s="33">
        <v>1743</v>
      </c>
      <c r="C32" s="33">
        <v>2833</v>
      </c>
      <c r="D32" s="33">
        <v>1658</v>
      </c>
      <c r="E32" s="33">
        <v>421.33</v>
      </c>
      <c r="F32" s="36">
        <v>38.475114719378752</v>
      </c>
    </row>
    <row r="33" spans="1:6" x14ac:dyDescent="0.25">
      <c r="A33" s="2" t="s">
        <v>31</v>
      </c>
      <c r="B33" s="33">
        <v>5238</v>
      </c>
      <c r="C33" s="33">
        <v>9698</v>
      </c>
      <c r="D33" s="33">
        <v>8266</v>
      </c>
      <c r="E33" s="33">
        <v>795.58</v>
      </c>
      <c r="F33" s="36">
        <v>45.988863683233653</v>
      </c>
    </row>
    <row r="34" spans="1:6" x14ac:dyDescent="0.25">
      <c r="A34" s="2" t="s">
        <v>32</v>
      </c>
      <c r="B34" s="33">
        <v>489</v>
      </c>
      <c r="C34" s="33">
        <v>1200</v>
      </c>
      <c r="D34" s="33">
        <v>946</v>
      </c>
      <c r="E34" s="33">
        <v>254.04</v>
      </c>
      <c r="F34" s="36">
        <v>59.25</v>
      </c>
    </row>
    <row r="35" spans="1:6" x14ac:dyDescent="0.25">
      <c r="A35" s="2" t="s">
        <v>33</v>
      </c>
      <c r="B35" s="33">
        <v>1152</v>
      </c>
      <c r="C35" s="33">
        <v>2047</v>
      </c>
      <c r="D35" s="33">
        <v>1558</v>
      </c>
      <c r="E35" s="33">
        <v>342.17</v>
      </c>
      <c r="F35" s="36">
        <v>43.722520762090866</v>
      </c>
    </row>
    <row r="36" spans="1:6" x14ac:dyDescent="0.25">
      <c r="A36" s="2" t="s">
        <v>34</v>
      </c>
      <c r="B36" s="33">
        <v>2907</v>
      </c>
      <c r="C36" s="33">
        <v>6299</v>
      </c>
      <c r="D36" s="33">
        <v>4279</v>
      </c>
      <c r="E36" s="33">
        <v>638.54999999999995</v>
      </c>
      <c r="F36" s="36">
        <v>53.849817431338309</v>
      </c>
    </row>
    <row r="37" spans="1:6" x14ac:dyDescent="0.25">
      <c r="A37" s="2" t="s">
        <v>35</v>
      </c>
      <c r="B37" s="33">
        <v>1635</v>
      </c>
      <c r="C37" s="33">
        <v>2441</v>
      </c>
      <c r="D37" s="33">
        <v>1524</v>
      </c>
      <c r="E37" s="33">
        <v>366.47</v>
      </c>
      <c r="F37" s="36">
        <v>33.019254403932813</v>
      </c>
    </row>
    <row r="38" spans="1:6" x14ac:dyDescent="0.25">
      <c r="A38" s="2" t="s">
        <v>36</v>
      </c>
      <c r="B38" s="33">
        <v>8716</v>
      </c>
      <c r="C38" s="33">
        <v>13444</v>
      </c>
      <c r="D38" s="33">
        <v>10881</v>
      </c>
      <c r="E38" s="33">
        <v>1107.18</v>
      </c>
      <c r="F38" s="36">
        <v>35.168104730734903</v>
      </c>
    </row>
    <row r="39" spans="1:6" x14ac:dyDescent="0.25">
      <c r="A39" s="2" t="s">
        <v>37</v>
      </c>
      <c r="B39" s="33">
        <v>2702</v>
      </c>
      <c r="C39" s="33">
        <v>5347</v>
      </c>
      <c r="D39" s="33">
        <v>4761</v>
      </c>
      <c r="E39" s="33">
        <v>658.92</v>
      </c>
      <c r="F39" s="36">
        <v>49.466990835982791</v>
      </c>
    </row>
    <row r="40" spans="1:6" x14ac:dyDescent="0.25">
      <c r="A40" s="2" t="s">
        <v>38</v>
      </c>
      <c r="B40" s="33">
        <v>27524</v>
      </c>
      <c r="C40" s="33">
        <v>41325</v>
      </c>
      <c r="D40" s="33">
        <v>34826</v>
      </c>
      <c r="E40" s="33">
        <v>1566.93</v>
      </c>
      <c r="F40" s="36">
        <v>33.396249243799154</v>
      </c>
    </row>
    <row r="41" spans="1:6" x14ac:dyDescent="0.25">
      <c r="A41" s="2" t="s">
        <v>39</v>
      </c>
      <c r="B41" s="33">
        <v>7695</v>
      </c>
      <c r="C41" s="33">
        <v>16260</v>
      </c>
      <c r="D41" s="33">
        <v>13630</v>
      </c>
      <c r="E41" s="33">
        <v>1096.93</v>
      </c>
      <c r="F41" s="36">
        <v>52.67527675276753</v>
      </c>
    </row>
    <row r="42" spans="1:6" x14ac:dyDescent="0.25">
      <c r="A42" s="2" t="s">
        <v>40</v>
      </c>
      <c r="B42" s="33">
        <v>228</v>
      </c>
      <c r="C42" s="33">
        <v>497</v>
      </c>
      <c r="D42" s="33">
        <v>592</v>
      </c>
      <c r="E42" s="33">
        <v>195.39</v>
      </c>
      <c r="F42" s="36">
        <v>54.12474849094567</v>
      </c>
    </row>
    <row r="43" spans="1:6" x14ac:dyDescent="0.25">
      <c r="A43" s="2" t="s">
        <v>41</v>
      </c>
      <c r="B43" s="33">
        <v>10368</v>
      </c>
      <c r="C43" s="33">
        <v>18480</v>
      </c>
      <c r="D43" s="33">
        <v>14841</v>
      </c>
      <c r="E43" s="33">
        <v>971.82</v>
      </c>
      <c r="F43" s="36">
        <v>43.896103896103895</v>
      </c>
    </row>
    <row r="44" spans="1:6" x14ac:dyDescent="0.25">
      <c r="A44" s="2" t="s">
        <v>42</v>
      </c>
      <c r="B44" s="33">
        <v>2583</v>
      </c>
      <c r="C44" s="33">
        <v>5273</v>
      </c>
      <c r="D44" s="33">
        <v>5035</v>
      </c>
      <c r="E44" s="33">
        <v>626.99</v>
      </c>
      <c r="F44" s="36">
        <v>51.014602692964161</v>
      </c>
    </row>
    <row r="45" spans="1:6" x14ac:dyDescent="0.25">
      <c r="A45" s="2" t="s">
        <v>43</v>
      </c>
      <c r="B45" s="33">
        <v>6123</v>
      </c>
      <c r="C45" s="33">
        <v>10346</v>
      </c>
      <c r="D45" s="33">
        <v>8176</v>
      </c>
      <c r="E45" s="33">
        <v>920.55</v>
      </c>
      <c r="F45" s="36">
        <v>40.817707326502997</v>
      </c>
    </row>
    <row r="46" spans="1:6" x14ac:dyDescent="0.25">
      <c r="A46" s="2" t="s">
        <v>44</v>
      </c>
      <c r="B46" s="33">
        <v>11148</v>
      </c>
      <c r="C46" s="33">
        <v>20744</v>
      </c>
      <c r="D46" s="33">
        <v>15646</v>
      </c>
      <c r="E46" s="33">
        <v>1143.01</v>
      </c>
      <c r="F46" s="36">
        <v>46.259159274971076</v>
      </c>
    </row>
    <row r="47" spans="1:6" x14ac:dyDescent="0.25">
      <c r="A47" s="2" t="s">
        <v>45</v>
      </c>
      <c r="B47" s="33">
        <v>1494</v>
      </c>
      <c r="C47" s="33">
        <v>2350</v>
      </c>
      <c r="D47" s="33">
        <v>2854</v>
      </c>
      <c r="E47" s="33">
        <v>590.15</v>
      </c>
      <c r="F47" s="36">
        <v>36.425531914893618</v>
      </c>
    </row>
    <row r="48" spans="1:6" x14ac:dyDescent="0.25">
      <c r="A48" s="2" t="s">
        <v>46</v>
      </c>
      <c r="B48" s="33">
        <v>3128</v>
      </c>
      <c r="C48" s="33">
        <v>6232</v>
      </c>
      <c r="D48" s="33">
        <v>4521</v>
      </c>
      <c r="E48" s="33">
        <v>659.2</v>
      </c>
      <c r="F48" s="36">
        <v>49.807445442875483</v>
      </c>
    </row>
    <row r="49" spans="1:6" x14ac:dyDescent="0.25">
      <c r="A49" s="2" t="s">
        <v>47</v>
      </c>
      <c r="B49" s="33">
        <v>307</v>
      </c>
      <c r="C49" s="33">
        <v>651</v>
      </c>
      <c r="D49" s="33">
        <v>180</v>
      </c>
      <c r="E49" s="33">
        <v>103.84</v>
      </c>
      <c r="F49" s="36">
        <v>52.841781874039938</v>
      </c>
    </row>
    <row r="50" spans="1:6" x14ac:dyDescent="0.25">
      <c r="A50" s="2" t="s">
        <v>48</v>
      </c>
      <c r="B50" s="33">
        <v>4718</v>
      </c>
      <c r="C50" s="33">
        <v>9756</v>
      </c>
      <c r="D50" s="33">
        <v>7706</v>
      </c>
      <c r="E50" s="33">
        <v>933.33</v>
      </c>
      <c r="F50" s="36">
        <v>51.640016400164001</v>
      </c>
    </row>
    <row r="51" spans="1:6" x14ac:dyDescent="0.25">
      <c r="A51" s="2" t="s">
        <v>49</v>
      </c>
      <c r="B51" s="33">
        <v>22117</v>
      </c>
      <c r="C51" s="33">
        <v>40811</v>
      </c>
      <c r="D51" s="33">
        <v>33831</v>
      </c>
      <c r="E51" s="33">
        <v>1805.24</v>
      </c>
      <c r="F51" s="36">
        <v>45.80627771924236</v>
      </c>
    </row>
    <row r="52" spans="1:6" x14ac:dyDescent="0.25">
      <c r="A52" s="2" t="s">
        <v>50</v>
      </c>
      <c r="B52" s="33">
        <v>1645</v>
      </c>
      <c r="C52" s="33">
        <v>3281</v>
      </c>
      <c r="D52" s="33">
        <v>2962</v>
      </c>
      <c r="E52" s="33">
        <v>445.2</v>
      </c>
      <c r="F52" s="36">
        <v>49.862846693081373</v>
      </c>
    </row>
    <row r="53" spans="1:6" x14ac:dyDescent="0.25">
      <c r="A53" s="2" t="s">
        <v>51</v>
      </c>
      <c r="B53" s="33">
        <v>1305</v>
      </c>
      <c r="C53" s="33">
        <v>1511</v>
      </c>
      <c r="D53" s="33">
        <v>1180</v>
      </c>
      <c r="E53" s="33">
        <v>240.49</v>
      </c>
      <c r="F53" s="36">
        <v>13.633355393778954</v>
      </c>
    </row>
    <row r="54" spans="1:6" x14ac:dyDescent="0.25">
      <c r="A54" s="2" t="s">
        <v>52</v>
      </c>
      <c r="B54" s="33">
        <v>7805</v>
      </c>
      <c r="C54" s="33">
        <v>12560</v>
      </c>
      <c r="D54" s="33">
        <v>9469</v>
      </c>
      <c r="E54" s="33">
        <v>953.96</v>
      </c>
      <c r="F54" s="36">
        <v>37.858280254777071</v>
      </c>
    </row>
    <row r="55" spans="1:6" x14ac:dyDescent="0.25">
      <c r="A55" s="2" t="s">
        <v>53</v>
      </c>
      <c r="B55" s="33">
        <v>10945</v>
      </c>
      <c r="C55" s="33">
        <v>16823</v>
      </c>
      <c r="D55" s="33">
        <v>13577</v>
      </c>
      <c r="E55" s="33">
        <v>1175.5</v>
      </c>
      <c r="F55" s="36">
        <v>34.940260357843428</v>
      </c>
    </row>
    <row r="56" spans="1:6" x14ac:dyDescent="0.25">
      <c r="A56" s="2" t="s">
        <v>54</v>
      </c>
      <c r="B56" s="33">
        <v>1087</v>
      </c>
      <c r="C56" s="33">
        <v>2543</v>
      </c>
      <c r="D56" s="33">
        <v>1670</v>
      </c>
      <c r="E56" s="33">
        <v>345.81</v>
      </c>
      <c r="F56" s="36">
        <v>57.255210381439248</v>
      </c>
    </row>
    <row r="57" spans="1:6" x14ac:dyDescent="0.25">
      <c r="A57" s="2" t="s">
        <v>55</v>
      </c>
      <c r="B57" s="33">
        <v>4779</v>
      </c>
      <c r="C57" s="33">
        <v>8701</v>
      </c>
      <c r="D57" s="33">
        <v>6843</v>
      </c>
      <c r="E57" s="33">
        <v>600.99</v>
      </c>
      <c r="F57" s="36">
        <v>45.075278703597291</v>
      </c>
    </row>
    <row r="58" spans="1:6" x14ac:dyDescent="0.25">
      <c r="A58" s="3" t="s">
        <v>56</v>
      </c>
      <c r="B58" s="35">
        <v>295</v>
      </c>
      <c r="C58" s="35">
        <v>553</v>
      </c>
      <c r="D58" s="39">
        <v>373</v>
      </c>
      <c r="E58" s="39">
        <v>153.18</v>
      </c>
      <c r="F58" s="37">
        <v>46.65461121157324</v>
      </c>
    </row>
    <row r="60" spans="1:6" x14ac:dyDescent="0.25">
      <c r="A60" s="21" t="s">
        <v>75</v>
      </c>
    </row>
    <row r="61" spans="1:6" x14ac:dyDescent="0.25">
      <c r="A61" s="21" t="s">
        <v>76</v>
      </c>
    </row>
    <row r="63" spans="1:6" x14ac:dyDescent="0.25">
      <c r="A63" s="21" t="s">
        <v>110</v>
      </c>
    </row>
  </sheetData>
  <mergeCells count="1">
    <mergeCell ref="D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C5" sqref="C5"/>
    </sheetView>
  </sheetViews>
  <sheetFormatPr defaultRowHeight="15" x14ac:dyDescent="0.25"/>
  <cols>
    <col min="1" max="1" width="21.42578125" customWidth="1"/>
    <col min="2" max="4" width="12.28515625" customWidth="1"/>
    <col min="6" max="6" width="16.5703125" customWidth="1"/>
  </cols>
  <sheetData>
    <row r="1" spans="1:6" x14ac:dyDescent="0.25">
      <c r="A1" t="s">
        <v>81</v>
      </c>
    </row>
    <row r="2" spans="1:6" x14ac:dyDescent="0.25">
      <c r="A2" t="s">
        <v>115</v>
      </c>
    </row>
    <row r="3" spans="1:6" x14ac:dyDescent="0.25">
      <c r="A3" s="4"/>
      <c r="B3" s="4"/>
      <c r="C3" s="4"/>
      <c r="D3" s="4"/>
      <c r="E3" s="4"/>
      <c r="F3" s="4"/>
    </row>
    <row r="4" spans="1:6" x14ac:dyDescent="0.25">
      <c r="A4" s="6"/>
      <c r="B4" s="9" t="s">
        <v>1</v>
      </c>
      <c r="C4" s="9" t="s">
        <v>1</v>
      </c>
      <c r="D4" s="69" t="s">
        <v>109</v>
      </c>
      <c r="E4" s="72"/>
      <c r="F4" s="54" t="s">
        <v>5</v>
      </c>
    </row>
    <row r="5" spans="1:6" x14ac:dyDescent="0.25">
      <c r="A5" s="7" t="s">
        <v>0</v>
      </c>
      <c r="B5" s="10" t="s">
        <v>2</v>
      </c>
      <c r="C5" s="20" t="s">
        <v>117</v>
      </c>
      <c r="D5" s="56" t="s">
        <v>3</v>
      </c>
      <c r="E5" s="53" t="s">
        <v>4</v>
      </c>
      <c r="F5" s="52" t="s">
        <v>114</v>
      </c>
    </row>
    <row r="6" spans="1:6" x14ac:dyDescent="0.25">
      <c r="A6" s="6"/>
      <c r="B6" s="1"/>
      <c r="C6" s="1"/>
      <c r="D6" s="1"/>
      <c r="E6" s="1"/>
      <c r="F6" s="1"/>
    </row>
    <row r="7" spans="1:6" x14ac:dyDescent="0.25">
      <c r="A7" s="2" t="s">
        <v>6</v>
      </c>
      <c r="B7" s="33">
        <v>253377</v>
      </c>
      <c r="C7" s="33">
        <v>349377</v>
      </c>
      <c r="D7" s="33">
        <v>152335</v>
      </c>
      <c r="E7" s="33">
        <v>3224.77</v>
      </c>
      <c r="F7" s="36">
        <v>27.477481345366179</v>
      </c>
    </row>
    <row r="8" spans="1:6" x14ac:dyDescent="0.25">
      <c r="A8" s="2" t="s">
        <v>7</v>
      </c>
      <c r="B8" s="33">
        <v>5016</v>
      </c>
      <c r="C8" s="33">
        <v>5879</v>
      </c>
      <c r="D8" s="33">
        <v>1778</v>
      </c>
      <c r="E8" s="33">
        <v>448.68</v>
      </c>
      <c r="F8" s="36">
        <v>14.679367239326416</v>
      </c>
    </row>
    <row r="9" spans="1:6" x14ac:dyDescent="0.25">
      <c r="A9" s="2" t="s">
        <v>8</v>
      </c>
      <c r="B9" s="33">
        <v>540</v>
      </c>
      <c r="C9" s="33">
        <v>794</v>
      </c>
      <c r="D9" s="33">
        <v>356</v>
      </c>
      <c r="E9" s="33">
        <v>155.76</v>
      </c>
      <c r="F9" s="36">
        <v>31.989924433249371</v>
      </c>
    </row>
    <row r="10" spans="1:6" x14ac:dyDescent="0.25">
      <c r="A10" s="2" t="s">
        <v>9</v>
      </c>
      <c r="B10" s="33">
        <v>4881</v>
      </c>
      <c r="C10" s="33">
        <v>6541</v>
      </c>
      <c r="D10" s="33">
        <v>2631</v>
      </c>
      <c r="E10" s="33">
        <v>489.67</v>
      </c>
      <c r="F10" s="36">
        <v>25.378382510319526</v>
      </c>
    </row>
    <row r="11" spans="1:6" x14ac:dyDescent="0.25">
      <c r="A11" s="2" t="s">
        <v>10</v>
      </c>
      <c r="B11" s="33">
        <v>2726</v>
      </c>
      <c r="C11" s="33">
        <v>3454</v>
      </c>
      <c r="D11" s="33">
        <v>974</v>
      </c>
      <c r="E11" s="33">
        <v>228.54</v>
      </c>
      <c r="F11" s="36">
        <v>21.077012159814707</v>
      </c>
    </row>
    <row r="12" spans="1:6" x14ac:dyDescent="0.25">
      <c r="A12" s="2" t="s">
        <v>11</v>
      </c>
      <c r="B12" s="33">
        <v>30972</v>
      </c>
      <c r="C12" s="33">
        <v>51456</v>
      </c>
      <c r="D12" s="33">
        <v>28894</v>
      </c>
      <c r="E12" s="33">
        <v>1522.16</v>
      </c>
      <c r="F12" s="36">
        <v>39.808768656716417</v>
      </c>
    </row>
    <row r="13" spans="1:6" x14ac:dyDescent="0.25">
      <c r="A13" s="2" t="s">
        <v>12</v>
      </c>
      <c r="B13" s="33">
        <v>3341</v>
      </c>
      <c r="C13" s="33">
        <v>4783</v>
      </c>
      <c r="D13" s="33">
        <v>2000</v>
      </c>
      <c r="E13" s="33">
        <v>482.9</v>
      </c>
      <c r="F13" s="36">
        <v>30.148442400167259</v>
      </c>
    </row>
    <row r="14" spans="1:6" x14ac:dyDescent="0.25">
      <c r="A14" s="2" t="s">
        <v>13</v>
      </c>
      <c r="B14" s="33">
        <v>3087</v>
      </c>
      <c r="C14" s="33">
        <v>5211</v>
      </c>
      <c r="D14" s="33">
        <v>3900</v>
      </c>
      <c r="E14" s="33">
        <v>581.77</v>
      </c>
      <c r="F14" s="36">
        <v>40.759930915371328</v>
      </c>
    </row>
    <row r="15" spans="1:6" x14ac:dyDescent="0.25">
      <c r="A15" s="2" t="s">
        <v>14</v>
      </c>
      <c r="B15" s="33">
        <v>675</v>
      </c>
      <c r="C15" s="33">
        <v>966</v>
      </c>
      <c r="D15" s="33">
        <v>540</v>
      </c>
      <c r="E15" s="33">
        <v>151.13</v>
      </c>
      <c r="F15" s="36">
        <v>30.124223602484474</v>
      </c>
    </row>
    <row r="16" spans="1:6" x14ac:dyDescent="0.25">
      <c r="A16" s="2" t="s">
        <v>57</v>
      </c>
      <c r="B16" s="33">
        <v>516</v>
      </c>
      <c r="C16" s="33">
        <v>985</v>
      </c>
      <c r="D16" s="33">
        <v>209</v>
      </c>
      <c r="E16" s="33">
        <v>111.05</v>
      </c>
      <c r="F16" s="36">
        <v>47.614213197969541</v>
      </c>
    </row>
    <row r="17" spans="1:6" x14ac:dyDescent="0.25">
      <c r="A17" s="2" t="s">
        <v>15</v>
      </c>
      <c r="B17" s="33">
        <v>16628</v>
      </c>
      <c r="C17" s="33">
        <v>21208</v>
      </c>
      <c r="D17" s="33">
        <v>8153</v>
      </c>
      <c r="E17" s="33">
        <v>826.29</v>
      </c>
      <c r="F17" s="36">
        <v>21.595624292719727</v>
      </c>
    </row>
    <row r="18" spans="1:6" x14ac:dyDescent="0.25">
      <c r="A18" s="2" t="s">
        <v>16</v>
      </c>
      <c r="B18" s="33">
        <v>8202</v>
      </c>
      <c r="C18" s="33">
        <v>11011</v>
      </c>
      <c r="D18" s="33">
        <v>3137</v>
      </c>
      <c r="E18" s="33">
        <v>495.97</v>
      </c>
      <c r="F18" s="36">
        <v>25.510852783580056</v>
      </c>
    </row>
    <row r="19" spans="1:6" x14ac:dyDescent="0.25">
      <c r="A19" s="2" t="s">
        <v>17</v>
      </c>
      <c r="B19" s="33">
        <v>1063</v>
      </c>
      <c r="C19" s="33">
        <v>1462</v>
      </c>
      <c r="D19" s="33">
        <v>1475</v>
      </c>
      <c r="E19" s="33">
        <v>344.1</v>
      </c>
      <c r="F19" s="36">
        <v>27.291381668946645</v>
      </c>
    </row>
    <row r="20" spans="1:6" x14ac:dyDescent="0.25">
      <c r="A20" s="2" t="s">
        <v>18</v>
      </c>
      <c r="B20" s="33">
        <v>1092</v>
      </c>
      <c r="C20" s="33">
        <v>1480</v>
      </c>
      <c r="D20" s="33">
        <v>777</v>
      </c>
      <c r="E20" s="33">
        <v>238.79</v>
      </c>
      <c r="F20" s="36">
        <v>26.216216216216214</v>
      </c>
    </row>
    <row r="21" spans="1:6" x14ac:dyDescent="0.25">
      <c r="A21" s="2" t="s">
        <v>19</v>
      </c>
      <c r="B21" s="33">
        <v>10173</v>
      </c>
      <c r="C21" s="33">
        <v>11593</v>
      </c>
      <c r="D21" s="33">
        <v>4638</v>
      </c>
      <c r="E21" s="33">
        <v>572.75</v>
      </c>
      <c r="F21" s="36">
        <v>12.248770809971536</v>
      </c>
    </row>
    <row r="22" spans="1:6" x14ac:dyDescent="0.25">
      <c r="A22" s="2" t="s">
        <v>20</v>
      </c>
      <c r="B22" s="33">
        <v>4649</v>
      </c>
      <c r="C22" s="33">
        <v>6158</v>
      </c>
      <c r="D22" s="33">
        <v>1927</v>
      </c>
      <c r="E22" s="33">
        <v>336.29</v>
      </c>
      <c r="F22" s="36">
        <v>24.504709321208185</v>
      </c>
    </row>
    <row r="23" spans="1:6" x14ac:dyDescent="0.25">
      <c r="A23" s="2" t="s">
        <v>21</v>
      </c>
      <c r="B23" s="33">
        <v>1891</v>
      </c>
      <c r="C23" s="33">
        <v>3473</v>
      </c>
      <c r="D23" s="33">
        <v>2101</v>
      </c>
      <c r="E23" s="33">
        <v>359.22</v>
      </c>
      <c r="F23" s="36">
        <v>45.551396487186871</v>
      </c>
    </row>
    <row r="24" spans="1:6" x14ac:dyDescent="0.25">
      <c r="A24" s="2" t="s">
        <v>22</v>
      </c>
      <c r="B24" s="33">
        <v>2075</v>
      </c>
      <c r="C24" s="33">
        <v>2731</v>
      </c>
      <c r="D24" s="33">
        <v>801</v>
      </c>
      <c r="E24" s="33">
        <v>204.05</v>
      </c>
      <c r="F24" s="36">
        <v>24.020505309410474</v>
      </c>
    </row>
    <row r="25" spans="1:6" x14ac:dyDescent="0.25">
      <c r="A25" s="2" t="s">
        <v>23</v>
      </c>
      <c r="B25" s="33">
        <v>3951</v>
      </c>
      <c r="C25" s="33">
        <v>5111</v>
      </c>
      <c r="D25" s="33">
        <v>1485</v>
      </c>
      <c r="E25" s="33">
        <v>358.91</v>
      </c>
      <c r="F25" s="36">
        <v>22.696145568381919</v>
      </c>
    </row>
    <row r="26" spans="1:6" x14ac:dyDescent="0.25">
      <c r="A26" s="2" t="s">
        <v>24</v>
      </c>
      <c r="B26" s="33">
        <v>4616</v>
      </c>
      <c r="C26" s="33">
        <v>5166</v>
      </c>
      <c r="D26" s="33">
        <v>1283</v>
      </c>
      <c r="E26" s="33">
        <v>281.68</v>
      </c>
      <c r="F26" s="36">
        <v>10.646535036778939</v>
      </c>
    </row>
    <row r="27" spans="1:6" x14ac:dyDescent="0.25">
      <c r="A27" s="2" t="s">
        <v>25</v>
      </c>
      <c r="B27" s="33">
        <v>1207</v>
      </c>
      <c r="C27" s="33">
        <v>1577</v>
      </c>
      <c r="D27" s="33">
        <v>971</v>
      </c>
      <c r="E27" s="33">
        <v>249.72</v>
      </c>
      <c r="F27" s="36">
        <v>23.462270133164235</v>
      </c>
    </row>
    <row r="28" spans="1:6" x14ac:dyDescent="0.25">
      <c r="A28" s="2" t="s">
        <v>26</v>
      </c>
      <c r="B28" s="33">
        <v>4425</v>
      </c>
      <c r="C28" s="33">
        <v>6084</v>
      </c>
      <c r="D28" s="33">
        <v>2565</v>
      </c>
      <c r="E28" s="33">
        <v>448.28</v>
      </c>
      <c r="F28" s="36">
        <v>27.268244575936883</v>
      </c>
    </row>
    <row r="29" spans="1:6" x14ac:dyDescent="0.25">
      <c r="A29" s="2" t="s">
        <v>27</v>
      </c>
      <c r="B29" s="33">
        <v>5708</v>
      </c>
      <c r="C29" s="33">
        <v>13750</v>
      </c>
      <c r="D29" s="33">
        <v>9755</v>
      </c>
      <c r="E29" s="33">
        <v>825.57</v>
      </c>
      <c r="F29" s="36">
        <v>58.487272727272732</v>
      </c>
    </row>
    <row r="30" spans="1:6" x14ac:dyDescent="0.25">
      <c r="A30" s="2" t="s">
        <v>28</v>
      </c>
      <c r="B30" s="33">
        <v>7120</v>
      </c>
      <c r="C30" s="33">
        <v>8342</v>
      </c>
      <c r="D30" s="33">
        <v>3787</v>
      </c>
      <c r="E30" s="33">
        <v>520.33000000000004</v>
      </c>
      <c r="F30" s="36">
        <v>14.648765284104531</v>
      </c>
    </row>
    <row r="31" spans="1:6" x14ac:dyDescent="0.25">
      <c r="A31" s="2" t="s">
        <v>29</v>
      </c>
      <c r="B31" s="33">
        <v>3015</v>
      </c>
      <c r="C31" s="33">
        <v>4325</v>
      </c>
      <c r="D31" s="33">
        <v>2664</v>
      </c>
      <c r="E31" s="33">
        <v>368.71</v>
      </c>
      <c r="F31" s="36">
        <v>30.289017341040463</v>
      </c>
    </row>
    <row r="32" spans="1:6" x14ac:dyDescent="0.25">
      <c r="A32" s="2" t="s">
        <v>30</v>
      </c>
      <c r="B32" s="33">
        <v>3031</v>
      </c>
      <c r="C32" s="33">
        <v>3453</v>
      </c>
      <c r="D32" s="33">
        <v>1132</v>
      </c>
      <c r="E32" s="33">
        <v>263.13</v>
      </c>
      <c r="F32" s="36">
        <v>12.221256878077034</v>
      </c>
    </row>
    <row r="33" spans="1:6" x14ac:dyDescent="0.25">
      <c r="A33" s="2" t="s">
        <v>31</v>
      </c>
      <c r="B33" s="33">
        <v>4190</v>
      </c>
      <c r="C33" s="33">
        <v>5544</v>
      </c>
      <c r="D33" s="33">
        <v>1716</v>
      </c>
      <c r="E33" s="33">
        <v>413.97</v>
      </c>
      <c r="F33" s="36">
        <v>24.422799422799425</v>
      </c>
    </row>
    <row r="34" spans="1:6" x14ac:dyDescent="0.25">
      <c r="A34" s="2" t="s">
        <v>32</v>
      </c>
      <c r="B34" s="33">
        <v>729</v>
      </c>
      <c r="C34" s="33">
        <v>1095</v>
      </c>
      <c r="D34" s="33">
        <v>668</v>
      </c>
      <c r="E34" s="33">
        <v>302.39999999999998</v>
      </c>
      <c r="F34" s="36">
        <v>33.424657534246577</v>
      </c>
    </row>
    <row r="35" spans="1:6" x14ac:dyDescent="0.25">
      <c r="A35" s="2" t="s">
        <v>33</v>
      </c>
      <c r="B35" s="33">
        <v>1180</v>
      </c>
      <c r="C35" s="33">
        <v>1702</v>
      </c>
      <c r="D35" s="33">
        <v>1277</v>
      </c>
      <c r="E35" s="33">
        <v>306</v>
      </c>
      <c r="F35" s="36">
        <v>30.669800235017625</v>
      </c>
    </row>
    <row r="36" spans="1:6" x14ac:dyDescent="0.25">
      <c r="A36" s="2" t="s">
        <v>34</v>
      </c>
      <c r="B36" s="33">
        <v>2066</v>
      </c>
      <c r="C36" s="33">
        <v>3022</v>
      </c>
      <c r="D36" s="33">
        <v>1172</v>
      </c>
      <c r="E36" s="33">
        <v>346.85</v>
      </c>
      <c r="F36" s="36">
        <v>31.634679020516216</v>
      </c>
    </row>
    <row r="37" spans="1:6" x14ac:dyDescent="0.25">
      <c r="A37" s="2" t="s">
        <v>35</v>
      </c>
      <c r="B37" s="33">
        <v>1068</v>
      </c>
      <c r="C37" s="33">
        <v>2194</v>
      </c>
      <c r="D37" s="33">
        <v>1326</v>
      </c>
      <c r="E37" s="33">
        <v>323.3</v>
      </c>
      <c r="F37" s="36">
        <v>51.321786690975394</v>
      </c>
    </row>
    <row r="38" spans="1:6" x14ac:dyDescent="0.25">
      <c r="A38" s="2" t="s">
        <v>36</v>
      </c>
      <c r="B38" s="33">
        <v>7888</v>
      </c>
      <c r="C38" s="33">
        <v>10668</v>
      </c>
      <c r="D38" s="33">
        <v>4797</v>
      </c>
      <c r="E38" s="33">
        <v>597.94000000000005</v>
      </c>
      <c r="F38" s="36">
        <v>26.059242594675663</v>
      </c>
    </row>
    <row r="39" spans="1:6" x14ac:dyDescent="0.25">
      <c r="A39" s="2" t="s">
        <v>37</v>
      </c>
      <c r="B39" s="33">
        <v>1794</v>
      </c>
      <c r="C39" s="33">
        <v>2437</v>
      </c>
      <c r="D39" s="33">
        <v>601</v>
      </c>
      <c r="E39" s="33">
        <v>191.36</v>
      </c>
      <c r="F39" s="36">
        <v>26.384899466557243</v>
      </c>
    </row>
    <row r="40" spans="1:6" x14ac:dyDescent="0.25">
      <c r="A40" s="2" t="s">
        <v>38</v>
      </c>
      <c r="B40" s="33">
        <v>18966</v>
      </c>
      <c r="C40" s="33">
        <v>23978</v>
      </c>
      <c r="D40" s="33">
        <v>10966</v>
      </c>
      <c r="E40" s="33">
        <v>1159.18</v>
      </c>
      <c r="F40" s="36">
        <v>20.902493952790056</v>
      </c>
    </row>
    <row r="41" spans="1:6" x14ac:dyDescent="0.25">
      <c r="A41" s="2" t="s">
        <v>39</v>
      </c>
      <c r="B41" s="33">
        <v>8503</v>
      </c>
      <c r="C41" s="33">
        <v>10990</v>
      </c>
      <c r="D41" s="33">
        <v>3757</v>
      </c>
      <c r="E41" s="33">
        <v>541.03</v>
      </c>
      <c r="F41" s="36">
        <v>22.629663330300271</v>
      </c>
    </row>
    <row r="42" spans="1:6" x14ac:dyDescent="0.25">
      <c r="A42" s="2" t="s">
        <v>40</v>
      </c>
      <c r="B42" s="33">
        <v>475</v>
      </c>
      <c r="C42" s="33">
        <v>616</v>
      </c>
      <c r="D42" s="33">
        <v>226</v>
      </c>
      <c r="E42" s="33">
        <v>99.37</v>
      </c>
      <c r="F42" s="36">
        <v>22.88961038961039</v>
      </c>
    </row>
    <row r="43" spans="1:6" x14ac:dyDescent="0.25">
      <c r="A43" s="2" t="s">
        <v>41</v>
      </c>
      <c r="B43" s="33">
        <v>8569</v>
      </c>
      <c r="C43" s="33">
        <v>10122</v>
      </c>
      <c r="D43" s="33">
        <v>3353</v>
      </c>
      <c r="E43" s="33">
        <v>423.27</v>
      </c>
      <c r="F43" s="36">
        <v>15.342817624975302</v>
      </c>
    </row>
    <row r="44" spans="1:6" x14ac:dyDescent="0.25">
      <c r="A44" s="2" t="s">
        <v>42</v>
      </c>
      <c r="B44" s="33">
        <v>3180</v>
      </c>
      <c r="C44" s="33">
        <v>4529</v>
      </c>
      <c r="D44" s="33">
        <v>1312</v>
      </c>
      <c r="E44" s="33">
        <v>325.45</v>
      </c>
      <c r="F44" s="36">
        <v>29.785824685361007</v>
      </c>
    </row>
    <row r="45" spans="1:6" x14ac:dyDescent="0.25">
      <c r="A45" s="2" t="s">
        <v>43</v>
      </c>
      <c r="B45" s="33">
        <v>2809</v>
      </c>
      <c r="C45" s="33">
        <v>4633</v>
      </c>
      <c r="D45" s="33">
        <v>2299</v>
      </c>
      <c r="E45" s="33">
        <v>428.27</v>
      </c>
      <c r="F45" s="36">
        <v>39.369738830131659</v>
      </c>
    </row>
    <row r="46" spans="1:6" x14ac:dyDescent="0.25">
      <c r="A46" s="2" t="s">
        <v>44</v>
      </c>
      <c r="B46" s="33">
        <v>10018</v>
      </c>
      <c r="C46" s="33">
        <v>12858</v>
      </c>
      <c r="D46" s="33">
        <v>5966</v>
      </c>
      <c r="E46" s="33">
        <v>596.66999999999996</v>
      </c>
      <c r="F46" s="36">
        <v>22.087416394462593</v>
      </c>
    </row>
    <row r="47" spans="1:6" x14ac:dyDescent="0.25">
      <c r="A47" s="2" t="s">
        <v>45</v>
      </c>
      <c r="B47" s="33">
        <v>977</v>
      </c>
      <c r="C47" s="33">
        <v>1314</v>
      </c>
      <c r="D47" s="33">
        <v>707</v>
      </c>
      <c r="E47" s="33">
        <v>216.54</v>
      </c>
      <c r="F47" s="36">
        <v>25.646879756468799</v>
      </c>
    </row>
    <row r="48" spans="1:6" x14ac:dyDescent="0.25">
      <c r="A48" s="2" t="s">
        <v>46</v>
      </c>
      <c r="B48" s="33">
        <v>4481</v>
      </c>
      <c r="C48" s="33">
        <v>5300</v>
      </c>
      <c r="D48" s="33">
        <v>1076</v>
      </c>
      <c r="E48" s="33">
        <v>289.79000000000002</v>
      </c>
      <c r="F48" s="36">
        <v>15.452830188679245</v>
      </c>
    </row>
    <row r="49" spans="1:6" x14ac:dyDescent="0.25">
      <c r="A49" s="2" t="s">
        <v>47</v>
      </c>
      <c r="B49" s="33">
        <v>519</v>
      </c>
      <c r="C49" s="33">
        <v>739</v>
      </c>
      <c r="D49" s="33">
        <v>398</v>
      </c>
      <c r="E49" s="33">
        <v>174.18</v>
      </c>
      <c r="F49" s="36">
        <v>29.769959404600812</v>
      </c>
    </row>
    <row r="50" spans="1:6" x14ac:dyDescent="0.25">
      <c r="A50" s="2" t="s">
        <v>48</v>
      </c>
      <c r="B50" s="33">
        <v>5471</v>
      </c>
      <c r="C50" s="33">
        <v>6566</v>
      </c>
      <c r="D50" s="33">
        <v>2060</v>
      </c>
      <c r="E50" s="33">
        <v>452.17</v>
      </c>
      <c r="F50" s="36">
        <v>16.676819981724034</v>
      </c>
    </row>
    <row r="51" spans="1:6" x14ac:dyDescent="0.25">
      <c r="A51" s="2" t="s">
        <v>49</v>
      </c>
      <c r="B51" s="33">
        <v>20795</v>
      </c>
      <c r="C51" s="33">
        <v>26602</v>
      </c>
      <c r="D51" s="33">
        <v>9214</v>
      </c>
      <c r="E51" s="33">
        <v>872.14</v>
      </c>
      <c r="F51" s="36">
        <v>21.829185775505604</v>
      </c>
    </row>
    <row r="52" spans="1:6" x14ac:dyDescent="0.25">
      <c r="A52" s="2" t="s">
        <v>50</v>
      </c>
      <c r="B52" s="33">
        <v>1725</v>
      </c>
      <c r="C52" s="33">
        <v>2533</v>
      </c>
      <c r="D52" s="33">
        <v>975</v>
      </c>
      <c r="E52" s="33">
        <v>230.12</v>
      </c>
      <c r="F52" s="36">
        <v>31.898934070272407</v>
      </c>
    </row>
    <row r="53" spans="1:6" x14ac:dyDescent="0.25">
      <c r="A53" s="2" t="s">
        <v>51</v>
      </c>
      <c r="B53" s="33">
        <v>628</v>
      </c>
      <c r="C53" s="33">
        <v>1287</v>
      </c>
      <c r="D53" s="33">
        <v>610</v>
      </c>
      <c r="E53" s="33">
        <v>156.27000000000001</v>
      </c>
      <c r="F53" s="36">
        <v>51.204351204351205</v>
      </c>
    </row>
    <row r="54" spans="1:6" x14ac:dyDescent="0.25">
      <c r="A54" s="2" t="s">
        <v>52</v>
      </c>
      <c r="B54" s="33">
        <v>5997</v>
      </c>
      <c r="C54" s="33">
        <v>7980</v>
      </c>
      <c r="D54" s="33">
        <v>3782</v>
      </c>
      <c r="E54" s="33">
        <v>509.46</v>
      </c>
      <c r="F54" s="36">
        <v>24.849624060150376</v>
      </c>
    </row>
    <row r="55" spans="1:6" x14ac:dyDescent="0.25">
      <c r="A55" s="2" t="s">
        <v>53</v>
      </c>
      <c r="B55" s="33">
        <v>4955</v>
      </c>
      <c r="C55" s="33">
        <v>7455</v>
      </c>
      <c r="D55" s="33">
        <v>2908</v>
      </c>
      <c r="E55" s="33">
        <v>447</v>
      </c>
      <c r="F55" s="36">
        <v>33.5345405767941</v>
      </c>
    </row>
    <row r="56" spans="1:6" x14ac:dyDescent="0.25">
      <c r="A56" s="2" t="s">
        <v>54</v>
      </c>
      <c r="B56" s="33">
        <v>1829</v>
      </c>
      <c r="C56" s="33">
        <v>2697</v>
      </c>
      <c r="D56" s="33">
        <v>636</v>
      </c>
      <c r="E56" s="33">
        <v>182.69</v>
      </c>
      <c r="F56" s="36">
        <v>32.183908045977013</v>
      </c>
    </row>
    <row r="57" spans="1:6" x14ac:dyDescent="0.25">
      <c r="A57" s="2" t="s">
        <v>55</v>
      </c>
      <c r="B57" s="33">
        <v>3453</v>
      </c>
      <c r="C57" s="33">
        <v>4929</v>
      </c>
      <c r="D57" s="33">
        <v>2583</v>
      </c>
      <c r="E57" s="33">
        <v>328.02</v>
      </c>
      <c r="F57" s="36">
        <v>29.945222154595253</v>
      </c>
    </row>
    <row r="58" spans="1:6" x14ac:dyDescent="0.25">
      <c r="A58" s="3" t="s">
        <v>56</v>
      </c>
      <c r="B58" s="35">
        <v>512</v>
      </c>
      <c r="C58" s="35">
        <v>594</v>
      </c>
      <c r="D58" s="39">
        <v>17</v>
      </c>
      <c r="E58" s="39">
        <v>20.350000000000001</v>
      </c>
      <c r="F58" s="37">
        <v>13.804713804713806</v>
      </c>
    </row>
    <row r="60" spans="1:6" x14ac:dyDescent="0.25">
      <c r="A60" s="21" t="s">
        <v>75</v>
      </c>
    </row>
    <row r="61" spans="1:6" x14ac:dyDescent="0.25">
      <c r="A61" s="21" t="s">
        <v>76</v>
      </c>
    </row>
    <row r="63" spans="1:6" x14ac:dyDescent="0.25">
      <c r="A63" s="21" t="s">
        <v>110</v>
      </c>
    </row>
  </sheetData>
  <mergeCells count="1">
    <mergeCell ref="D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A67" sqref="A67"/>
    </sheetView>
  </sheetViews>
  <sheetFormatPr defaultRowHeight="15" x14ac:dyDescent="0.25"/>
  <cols>
    <col min="1" max="1" width="21.42578125" customWidth="1"/>
    <col min="2" max="3" width="12.28515625" customWidth="1"/>
    <col min="5" max="6" width="12.28515625" customWidth="1"/>
    <col min="8" max="9" width="12.28515625" customWidth="1"/>
  </cols>
  <sheetData>
    <row r="1" spans="1:10" x14ac:dyDescent="0.25">
      <c r="A1" t="s">
        <v>58</v>
      </c>
    </row>
    <row r="2" spans="1:10" x14ac:dyDescent="0.25">
      <c r="A2" t="s">
        <v>118</v>
      </c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7.25" x14ac:dyDescent="0.25">
      <c r="A4" s="16"/>
      <c r="B4" s="69" t="s">
        <v>59</v>
      </c>
      <c r="C4" s="71"/>
      <c r="D4" s="73"/>
      <c r="E4" s="69" t="s">
        <v>60</v>
      </c>
      <c r="F4" s="71"/>
      <c r="G4" s="73"/>
      <c r="H4" s="71" t="s">
        <v>61</v>
      </c>
      <c r="I4" s="71"/>
      <c r="J4" s="71"/>
    </row>
    <row r="5" spans="1:10" x14ac:dyDescent="0.25">
      <c r="A5" s="17"/>
      <c r="B5" s="19"/>
      <c r="C5" s="71" t="s">
        <v>109</v>
      </c>
      <c r="D5" s="73"/>
      <c r="E5" s="19"/>
      <c r="F5" s="71" t="s">
        <v>109</v>
      </c>
      <c r="G5" s="73"/>
      <c r="H5" s="19"/>
      <c r="I5" s="71" t="s">
        <v>109</v>
      </c>
      <c r="J5" s="71"/>
    </row>
    <row r="6" spans="1:10" x14ac:dyDescent="0.25">
      <c r="A6" s="18" t="s">
        <v>0</v>
      </c>
      <c r="B6" s="20" t="s">
        <v>116</v>
      </c>
      <c r="C6" s="23" t="s">
        <v>3</v>
      </c>
      <c r="D6" s="51" t="s">
        <v>4</v>
      </c>
      <c r="E6" s="20" t="s">
        <v>116</v>
      </c>
      <c r="F6" s="23" t="s">
        <v>3</v>
      </c>
      <c r="G6" s="51" t="s">
        <v>4</v>
      </c>
      <c r="H6" s="20" t="s">
        <v>116</v>
      </c>
      <c r="I6" s="23" t="s">
        <v>3</v>
      </c>
      <c r="J6" s="52" t="s">
        <v>4</v>
      </c>
    </row>
    <row r="7" spans="1:10" x14ac:dyDescent="0.25">
      <c r="A7" s="16"/>
    </row>
    <row r="8" spans="1:10" x14ac:dyDescent="0.25">
      <c r="A8" s="2" t="s">
        <v>6</v>
      </c>
      <c r="B8" s="31">
        <v>0.77300000000000002</v>
      </c>
      <c r="C8" s="31">
        <v>0.51788000000000001</v>
      </c>
      <c r="D8" s="31">
        <v>6.0097029999999999E-3</v>
      </c>
      <c r="E8" s="31">
        <v>0.72399999999999998</v>
      </c>
      <c r="F8" s="31">
        <v>0.66686999999999996</v>
      </c>
      <c r="G8" s="31">
        <v>7.6147580000000001E-3</v>
      </c>
      <c r="H8" s="31">
        <v>0.93400000000000005</v>
      </c>
      <c r="I8" s="31">
        <v>0.32155</v>
      </c>
      <c r="J8" s="31">
        <v>9.125434E-3</v>
      </c>
    </row>
    <row r="9" spans="1:10" x14ac:dyDescent="0.25">
      <c r="A9" s="2" t="s">
        <v>7</v>
      </c>
      <c r="B9" s="31">
        <v>0.59767681604251843</v>
      </c>
      <c r="C9" s="31">
        <v>0.30036000000000002</v>
      </c>
      <c r="D9" s="31">
        <v>3.8920000000000003E-2</v>
      </c>
      <c r="E9" s="31">
        <v>0.48861808205550677</v>
      </c>
      <c r="F9" s="31">
        <v>0.37528</v>
      </c>
      <c r="G9" s="31">
        <v>4.8480000000000002E-2</v>
      </c>
      <c r="H9" s="31">
        <v>0.86893089317513794</v>
      </c>
      <c r="I9" s="31">
        <v>0.21579000000000001</v>
      </c>
      <c r="J9" s="31">
        <v>6.4140000000000003E-2</v>
      </c>
    </row>
    <row r="10" spans="1:10" x14ac:dyDescent="0.25">
      <c r="A10" s="2" t="s">
        <v>8</v>
      </c>
      <c r="B10" s="31">
        <v>0.71728061133543619</v>
      </c>
      <c r="C10" s="31">
        <v>0.29535</v>
      </c>
      <c r="D10" s="31">
        <v>8.5809999999999997E-2</v>
      </c>
      <c r="E10" s="31">
        <v>0.63908892506522408</v>
      </c>
      <c r="F10" s="31">
        <v>0.57781000000000005</v>
      </c>
      <c r="G10" s="31">
        <v>0.19319</v>
      </c>
      <c r="H10" s="31">
        <v>0.83118342210386154</v>
      </c>
      <c r="I10" s="31">
        <v>0.11412</v>
      </c>
      <c r="J10" s="31">
        <v>5.8520000000000003E-2</v>
      </c>
    </row>
    <row r="11" spans="1:10" x14ac:dyDescent="0.25">
      <c r="A11" s="2" t="s">
        <v>9</v>
      </c>
      <c r="B11" s="31">
        <v>0.87980209912683383</v>
      </c>
      <c r="C11" s="31">
        <v>0.64878999999999998</v>
      </c>
      <c r="D11" s="31">
        <v>5.3339999999999999E-2</v>
      </c>
      <c r="E11" s="31">
        <v>0.84955804241543464</v>
      </c>
      <c r="F11" s="31">
        <v>0.86273</v>
      </c>
      <c r="G11" s="31">
        <v>5.7410000000000003E-2</v>
      </c>
      <c r="H11" s="31">
        <v>0.984578736879267</v>
      </c>
      <c r="I11" s="31">
        <v>0.41632000000000002</v>
      </c>
      <c r="J11" s="31">
        <v>9.0969999999999995E-2</v>
      </c>
    </row>
    <row r="12" spans="1:10" x14ac:dyDescent="0.25">
      <c r="A12" s="2" t="s">
        <v>10</v>
      </c>
      <c r="B12" s="31">
        <v>0.6105922587990581</v>
      </c>
      <c r="C12" s="31">
        <v>0.36012</v>
      </c>
      <c r="D12" s="31">
        <v>5.0410000000000003E-2</v>
      </c>
      <c r="E12" s="31">
        <v>0.48706229073006851</v>
      </c>
      <c r="F12" s="31">
        <v>0.40823999999999999</v>
      </c>
      <c r="G12" s="31">
        <v>6.787E-2</v>
      </c>
      <c r="H12" s="31">
        <v>0.92921820751260542</v>
      </c>
      <c r="I12" s="31">
        <v>0.30442000000000002</v>
      </c>
      <c r="J12" s="31">
        <v>8.4489999999999996E-2</v>
      </c>
    </row>
    <row r="13" spans="1:10" x14ac:dyDescent="0.25">
      <c r="A13" s="2" t="s">
        <v>11</v>
      </c>
      <c r="B13" s="31">
        <v>0.99794092592978345</v>
      </c>
      <c r="C13" s="31">
        <v>0.72560999999999998</v>
      </c>
      <c r="D13" s="31">
        <v>2.2290000000000001E-2</v>
      </c>
      <c r="E13" s="31">
        <v>1.0203626560343477</v>
      </c>
      <c r="F13" s="31">
        <v>0.99497000000000002</v>
      </c>
      <c r="G13" s="31">
        <v>3.1449999999999999E-2</v>
      </c>
      <c r="H13" s="31">
        <v>0.99443138423448774</v>
      </c>
      <c r="I13" s="31">
        <v>0.43148999999999998</v>
      </c>
      <c r="J13" s="31">
        <v>3.1E-2</v>
      </c>
    </row>
    <row r="14" spans="1:10" x14ac:dyDescent="0.25">
      <c r="A14" s="2" t="s">
        <v>12</v>
      </c>
      <c r="B14" s="31">
        <v>0.81678044349647316</v>
      </c>
      <c r="C14" s="31">
        <v>0.61797999999999997</v>
      </c>
      <c r="D14" s="31">
        <v>5.3170000000000002E-2</v>
      </c>
      <c r="E14" s="31">
        <v>0.79644782038035133</v>
      </c>
      <c r="F14" s="31">
        <v>0.72155000000000002</v>
      </c>
      <c r="G14" s="31">
        <v>6.5329999999999999E-2</v>
      </c>
      <c r="H14" s="31">
        <v>0.93145499339083571</v>
      </c>
      <c r="I14" s="31">
        <v>0.46904000000000001</v>
      </c>
      <c r="J14" s="31">
        <v>8.6889999999999995E-2</v>
      </c>
    </row>
    <row r="15" spans="1:10" x14ac:dyDescent="0.25">
      <c r="A15" s="2" t="s">
        <v>13</v>
      </c>
      <c r="B15" s="31">
        <v>0.78381863427242782</v>
      </c>
      <c r="C15" s="31">
        <v>0.67227999999999999</v>
      </c>
      <c r="D15" s="31">
        <v>6.6559999999999994E-2</v>
      </c>
      <c r="E15" s="31">
        <v>0.76144880742116539</v>
      </c>
      <c r="F15" s="31">
        <v>0.7379</v>
      </c>
      <c r="G15" s="31">
        <v>6.794E-2</v>
      </c>
      <c r="H15" s="31">
        <v>0.88511264174606186</v>
      </c>
      <c r="I15" s="31">
        <v>0.57282999999999995</v>
      </c>
      <c r="J15" s="31">
        <v>0.13705999999999999</v>
      </c>
    </row>
    <row r="16" spans="1:10" x14ac:dyDescent="0.25">
      <c r="A16" s="2" t="s">
        <v>14</v>
      </c>
      <c r="B16" s="31">
        <v>0.97926940425830267</v>
      </c>
      <c r="C16" s="31">
        <v>0.56545000000000001</v>
      </c>
      <c r="D16" s="31">
        <v>9.4630000000000006E-2</v>
      </c>
      <c r="E16" s="31">
        <v>0.96891697975903823</v>
      </c>
      <c r="F16" s="31">
        <v>0.96045000000000003</v>
      </c>
      <c r="G16" s="31">
        <v>0.16384000000000001</v>
      </c>
      <c r="H16" s="31">
        <v>1.0454362685967027</v>
      </c>
      <c r="I16" s="31">
        <v>2.239E-2</v>
      </c>
      <c r="J16" s="31">
        <v>2.18E-2</v>
      </c>
    </row>
    <row r="17" spans="1:10" x14ac:dyDescent="0.25">
      <c r="A17" s="2" t="s">
        <v>57</v>
      </c>
      <c r="B17" s="31">
        <v>1.9294581694518704</v>
      </c>
      <c r="C17" s="31">
        <v>1.1724000000000001</v>
      </c>
      <c r="D17" s="31">
        <v>0.14771999999999999</v>
      </c>
      <c r="E17" s="31">
        <v>2.2601030216132973</v>
      </c>
      <c r="F17" s="31">
        <v>1.91273</v>
      </c>
      <c r="G17" s="31">
        <v>0.24434</v>
      </c>
      <c r="H17" s="31">
        <v>1.1008358527476436</v>
      </c>
      <c r="I17" s="31">
        <v>0.25081999999999999</v>
      </c>
      <c r="J17" s="31">
        <v>0.13980999999999999</v>
      </c>
    </row>
    <row r="18" spans="1:10" x14ac:dyDescent="0.25">
      <c r="A18" s="2" t="s">
        <v>15</v>
      </c>
      <c r="B18" s="31">
        <v>0.88401531964415159</v>
      </c>
      <c r="C18" s="31">
        <v>0.57621</v>
      </c>
      <c r="D18" s="31">
        <v>2.8559999999999999E-2</v>
      </c>
      <c r="E18" s="31">
        <v>0.84574881912949074</v>
      </c>
      <c r="F18" s="31">
        <v>0.75309000000000004</v>
      </c>
      <c r="G18" s="31">
        <v>3.567E-2</v>
      </c>
      <c r="H18" s="31">
        <v>1.0249839442103896</v>
      </c>
      <c r="I18" s="31">
        <v>0.35471000000000003</v>
      </c>
      <c r="J18" s="31">
        <v>3.9940000000000003E-2</v>
      </c>
    </row>
    <row r="19" spans="1:10" x14ac:dyDescent="0.25">
      <c r="A19" s="2" t="s">
        <v>16</v>
      </c>
      <c r="B19" s="31">
        <v>0.83233395991722403</v>
      </c>
      <c r="C19" s="31">
        <v>0.45649000000000001</v>
      </c>
      <c r="D19" s="31">
        <v>3.5680000000000003E-2</v>
      </c>
      <c r="E19" s="31">
        <v>0.77080098414547094</v>
      </c>
      <c r="F19" s="31">
        <v>0.65061999999999998</v>
      </c>
      <c r="G19" s="31">
        <v>4.8169999999999998E-2</v>
      </c>
      <c r="H19" s="31">
        <v>1.0033621534322796</v>
      </c>
      <c r="I19" s="31">
        <v>0.2445</v>
      </c>
      <c r="J19" s="31">
        <v>5.0160000000000003E-2</v>
      </c>
    </row>
    <row r="20" spans="1:10" x14ac:dyDescent="0.25">
      <c r="A20" s="2" t="s">
        <v>17</v>
      </c>
      <c r="B20" s="31">
        <v>0.93293333743285201</v>
      </c>
      <c r="C20" s="31">
        <v>0.77880000000000005</v>
      </c>
      <c r="D20" s="31">
        <v>0.10038</v>
      </c>
      <c r="E20" s="31">
        <v>0.90520721205597421</v>
      </c>
      <c r="F20" s="31">
        <v>0.77176999999999996</v>
      </c>
      <c r="G20" s="31">
        <v>0.13974</v>
      </c>
      <c r="H20" s="31">
        <v>1.0621081295849444</v>
      </c>
      <c r="I20" s="31">
        <v>0.78718999999999995</v>
      </c>
      <c r="J20" s="31">
        <v>0.19742999999999999</v>
      </c>
    </row>
    <row r="21" spans="1:10" x14ac:dyDescent="0.25">
      <c r="A21" s="2" t="s">
        <v>18</v>
      </c>
      <c r="B21" s="31">
        <v>0.56005440035346421</v>
      </c>
      <c r="C21" s="31">
        <v>0.31472</v>
      </c>
      <c r="D21" s="31">
        <v>6.7159999999999997E-2</v>
      </c>
      <c r="E21" s="31">
        <v>0.46995798420902496</v>
      </c>
      <c r="F21" s="31">
        <v>0.45891999999999999</v>
      </c>
      <c r="G21" s="31">
        <v>9.8250000000000004E-2</v>
      </c>
      <c r="H21" s="31">
        <v>0.8461982993478081</v>
      </c>
      <c r="I21" s="31">
        <v>8.3879999999999996E-2</v>
      </c>
      <c r="J21" s="31">
        <v>6.8839999999999998E-2</v>
      </c>
    </row>
    <row r="22" spans="1:10" x14ac:dyDescent="0.25">
      <c r="A22" s="2" t="s">
        <v>19</v>
      </c>
      <c r="B22" s="31">
        <v>0.67126706542853665</v>
      </c>
      <c r="C22" s="31">
        <v>0.41386000000000001</v>
      </c>
      <c r="D22" s="31">
        <v>2.8080000000000001E-2</v>
      </c>
      <c r="E22" s="31">
        <v>0.62843001612973171</v>
      </c>
      <c r="F22" s="31">
        <v>0.57382</v>
      </c>
      <c r="G22" s="31">
        <v>3.7960000000000001E-2</v>
      </c>
      <c r="H22" s="31">
        <v>0.84097359920264481</v>
      </c>
      <c r="I22" s="31">
        <v>0.18149000000000001</v>
      </c>
      <c r="J22" s="31">
        <v>3.2320000000000002E-2</v>
      </c>
    </row>
    <row r="23" spans="1:10" x14ac:dyDescent="0.25">
      <c r="A23" s="2" t="s">
        <v>20</v>
      </c>
      <c r="B23" s="31">
        <v>0.65655588718173341</v>
      </c>
      <c r="C23" s="31">
        <v>0.40211999999999998</v>
      </c>
      <c r="D23" s="31">
        <v>3.7969999999999997E-2</v>
      </c>
      <c r="E23" s="31">
        <v>0.59400448351475188</v>
      </c>
      <c r="F23" s="31">
        <v>0.48766999999999999</v>
      </c>
      <c r="G23" s="31">
        <v>4.5519999999999998E-2</v>
      </c>
      <c r="H23" s="31">
        <v>0.88829951497756543</v>
      </c>
      <c r="I23" s="31">
        <v>0.25689000000000001</v>
      </c>
      <c r="J23" s="31">
        <v>6.1789999999999998E-2</v>
      </c>
    </row>
    <row r="24" spans="1:10" x14ac:dyDescent="0.25">
      <c r="A24" s="2" t="s">
        <v>21</v>
      </c>
      <c r="B24" s="31">
        <v>0.53537397591308278</v>
      </c>
      <c r="C24" s="31">
        <v>0.37239</v>
      </c>
      <c r="D24" s="31">
        <v>4.7710000000000002E-2</v>
      </c>
      <c r="E24" s="31">
        <v>0.4618621489963502</v>
      </c>
      <c r="F24" s="31">
        <v>0.41236</v>
      </c>
      <c r="G24" s="31">
        <v>5.423E-2</v>
      </c>
      <c r="H24" s="31">
        <v>0.83861256008768148</v>
      </c>
      <c r="I24" s="31">
        <v>0.28658</v>
      </c>
      <c r="J24" s="31">
        <v>0.11779000000000001</v>
      </c>
    </row>
    <row r="25" spans="1:10" x14ac:dyDescent="0.25">
      <c r="A25" s="2" t="s">
        <v>22</v>
      </c>
      <c r="B25" s="31">
        <v>0.55534773976347362</v>
      </c>
      <c r="C25" s="31">
        <v>0.33023000000000002</v>
      </c>
      <c r="D25" s="31">
        <v>4.9880000000000001E-2</v>
      </c>
      <c r="E25" s="31">
        <v>0.48552336385607137</v>
      </c>
      <c r="F25" s="31">
        <v>0.39500000000000002</v>
      </c>
      <c r="G25" s="31">
        <v>5.7329999999999999E-2</v>
      </c>
      <c r="H25" s="31">
        <v>0.80363151713490188</v>
      </c>
      <c r="I25" s="31">
        <v>0.22225</v>
      </c>
      <c r="J25" s="31">
        <v>7.7909999999999993E-2</v>
      </c>
    </row>
    <row r="26" spans="1:10" x14ac:dyDescent="0.25">
      <c r="A26" s="2" t="s">
        <v>23</v>
      </c>
      <c r="B26" s="31">
        <v>0.67280399728831841</v>
      </c>
      <c r="C26" s="31">
        <v>0.40501999999999999</v>
      </c>
      <c r="D26" s="31">
        <v>4.0739999999999998E-2</v>
      </c>
      <c r="E26" s="31">
        <v>0.58244811789150441</v>
      </c>
      <c r="F26" s="31">
        <v>0.47850999999999999</v>
      </c>
      <c r="G26" s="31">
        <v>5.2420000000000001E-2</v>
      </c>
      <c r="H26" s="31">
        <v>0.91402449689652399</v>
      </c>
      <c r="I26" s="31">
        <v>0.30121999999999999</v>
      </c>
      <c r="J26" s="31">
        <v>6.4890000000000003E-2</v>
      </c>
    </row>
    <row r="27" spans="1:10" x14ac:dyDescent="0.25">
      <c r="A27" s="2" t="s">
        <v>24</v>
      </c>
      <c r="B27" s="31">
        <v>0.70315212108588487</v>
      </c>
      <c r="C27" s="31">
        <v>0.31831999999999999</v>
      </c>
      <c r="D27" s="31">
        <v>3.9289999999999999E-2</v>
      </c>
      <c r="E27" s="31">
        <v>0.6241810847338719</v>
      </c>
      <c r="F27" s="31">
        <v>0.50295999999999996</v>
      </c>
      <c r="G27" s="31">
        <v>6.1109999999999998E-2</v>
      </c>
      <c r="H27" s="31">
        <v>0.89093052488377922</v>
      </c>
      <c r="I27" s="31">
        <v>0.14246</v>
      </c>
      <c r="J27" s="31">
        <v>4.7419999999999997E-2</v>
      </c>
    </row>
    <row r="28" spans="1:10" x14ac:dyDescent="0.25">
      <c r="A28" s="2" t="s">
        <v>25</v>
      </c>
      <c r="B28" s="31">
        <v>0.96999563905753383</v>
      </c>
      <c r="C28" s="31">
        <v>0.77371999999999996</v>
      </c>
      <c r="D28" s="31">
        <v>0.10942</v>
      </c>
      <c r="E28" s="31">
        <v>0.94854479913093059</v>
      </c>
      <c r="F28" s="31">
        <v>0.99780000000000002</v>
      </c>
      <c r="G28" s="31">
        <v>0.14215</v>
      </c>
      <c r="H28" s="31">
        <v>1.0506135500079592</v>
      </c>
      <c r="I28" s="31">
        <v>0.50351999999999997</v>
      </c>
      <c r="J28" s="31">
        <v>0.16566</v>
      </c>
    </row>
    <row r="29" spans="1:10" x14ac:dyDescent="0.25">
      <c r="A29" s="2" t="s">
        <v>26</v>
      </c>
      <c r="B29" s="31">
        <v>0.78774444562954171</v>
      </c>
      <c r="C29" s="31">
        <v>0.48514000000000002</v>
      </c>
      <c r="D29" s="31">
        <v>4.7649999999999998E-2</v>
      </c>
      <c r="E29" s="31">
        <v>0.75126015961377024</v>
      </c>
      <c r="F29" s="31">
        <v>0.59552000000000005</v>
      </c>
      <c r="G29" s="31">
        <v>5.7610000000000001E-2</v>
      </c>
      <c r="H29" s="31">
        <v>0.93787899204958902</v>
      </c>
      <c r="I29" s="31">
        <v>0.31506000000000001</v>
      </c>
      <c r="J29" s="31">
        <v>8.4430000000000005E-2</v>
      </c>
    </row>
    <row r="30" spans="1:10" x14ac:dyDescent="0.25">
      <c r="A30" s="2" t="s">
        <v>27</v>
      </c>
      <c r="B30" s="31">
        <v>1.022713352869675</v>
      </c>
      <c r="C30" s="31">
        <v>0.82943</v>
      </c>
      <c r="D30" s="31">
        <v>5.8860000000000003E-2</v>
      </c>
      <c r="E30" s="31">
        <v>1.024032453371831</v>
      </c>
      <c r="F30" s="31">
        <v>1.0171699999999999</v>
      </c>
      <c r="G30" s="31">
        <v>6.9370000000000001E-2</v>
      </c>
      <c r="H30" s="31">
        <v>1.0615431342640957</v>
      </c>
      <c r="I30" s="31">
        <v>0.53918999999999995</v>
      </c>
      <c r="J30" s="31">
        <v>9.783E-2</v>
      </c>
    </row>
    <row r="31" spans="1:10" x14ac:dyDescent="0.25">
      <c r="A31" s="2" t="s">
        <v>28</v>
      </c>
      <c r="B31" s="31">
        <v>0.56247785672747486</v>
      </c>
      <c r="C31" s="31">
        <v>0.38863999999999999</v>
      </c>
      <c r="D31" s="31">
        <v>2.8139999999999998E-2</v>
      </c>
      <c r="E31" s="31">
        <v>0.50811524247935147</v>
      </c>
      <c r="F31" s="31">
        <v>0.46829999999999999</v>
      </c>
      <c r="G31" s="31">
        <v>3.2689999999999997E-2</v>
      </c>
      <c r="H31" s="31">
        <v>0.78186721084469069</v>
      </c>
      <c r="I31" s="31">
        <v>0.2445</v>
      </c>
      <c r="J31" s="31">
        <v>5.3249999999999999E-2</v>
      </c>
    </row>
    <row r="32" spans="1:10" x14ac:dyDescent="0.25">
      <c r="A32" s="2" t="s">
        <v>29</v>
      </c>
      <c r="B32" s="31">
        <v>0.65723533796978573</v>
      </c>
      <c r="C32" s="31">
        <v>0.60189999999999999</v>
      </c>
      <c r="D32" s="31">
        <v>4.0239999999999998E-2</v>
      </c>
      <c r="E32" s="31">
        <v>0.63519913621751611</v>
      </c>
      <c r="F32" s="31">
        <v>0.65856000000000003</v>
      </c>
      <c r="G32" s="31">
        <v>4.088E-2</v>
      </c>
      <c r="H32" s="31">
        <v>0.77181664606977241</v>
      </c>
      <c r="I32" s="31">
        <v>0.46805999999999998</v>
      </c>
      <c r="J32" s="31">
        <v>0.11237</v>
      </c>
    </row>
    <row r="33" spans="1:10" x14ac:dyDescent="0.25">
      <c r="A33" s="2" t="s">
        <v>30</v>
      </c>
      <c r="B33" s="31">
        <v>0.56337725214224066</v>
      </c>
      <c r="C33" s="31">
        <v>0.25833</v>
      </c>
      <c r="D33" s="31">
        <v>4.8309999999999999E-2</v>
      </c>
      <c r="E33" s="31">
        <v>0.43467558919234733</v>
      </c>
      <c r="F33" s="31">
        <v>0.38878000000000001</v>
      </c>
      <c r="G33" s="31">
        <v>7.0199999999999999E-2</v>
      </c>
      <c r="H33" s="31">
        <v>0.84457153890455383</v>
      </c>
      <c r="I33" s="31">
        <v>0.13494999999999999</v>
      </c>
      <c r="J33" s="31">
        <v>5.747E-2</v>
      </c>
    </row>
    <row r="34" spans="1:10" x14ac:dyDescent="0.25">
      <c r="A34" s="2" t="s">
        <v>31</v>
      </c>
      <c r="B34" s="31">
        <v>0.64160336014608454</v>
      </c>
      <c r="C34" s="31">
        <v>0.42465000000000003</v>
      </c>
      <c r="D34" s="31">
        <v>3.7130000000000003E-2</v>
      </c>
      <c r="E34" s="31">
        <v>0.57688725146712283</v>
      </c>
      <c r="F34" s="31">
        <v>0.47700999999999999</v>
      </c>
      <c r="G34" s="31">
        <v>4.3249999999999997E-2</v>
      </c>
      <c r="H34" s="31">
        <v>0.8851483399159239</v>
      </c>
      <c r="I34" s="31">
        <v>0.33977000000000002</v>
      </c>
      <c r="J34" s="31">
        <v>6.1870000000000001E-2</v>
      </c>
    </row>
    <row r="35" spans="1:10" x14ac:dyDescent="0.25">
      <c r="A35" s="2" t="s">
        <v>32</v>
      </c>
      <c r="B35" s="31">
        <v>0.56029315905245758</v>
      </c>
      <c r="C35" s="31">
        <v>0.40075</v>
      </c>
      <c r="D35" s="31">
        <v>0.1002</v>
      </c>
      <c r="E35" s="31">
        <v>0.42429725766698911</v>
      </c>
      <c r="F35" s="31">
        <v>0.46916000000000002</v>
      </c>
      <c r="G35" s="31">
        <v>0.12156</v>
      </c>
      <c r="H35" s="31">
        <v>0.91535350130614312</v>
      </c>
      <c r="I35" s="31">
        <v>0.31627</v>
      </c>
      <c r="J35" s="31">
        <v>0.17077000000000001</v>
      </c>
    </row>
    <row r="36" spans="1:10" x14ac:dyDescent="0.25">
      <c r="A36" s="2" t="s">
        <v>33</v>
      </c>
      <c r="B36" s="31">
        <v>0.51987852398319301</v>
      </c>
      <c r="C36" s="31">
        <v>0.39412999999999998</v>
      </c>
      <c r="D36" s="31">
        <v>5.8779999999999999E-2</v>
      </c>
      <c r="E36" s="31">
        <v>0.45219177756697432</v>
      </c>
      <c r="F36" s="31">
        <v>0.42703999999999998</v>
      </c>
      <c r="G36" s="31">
        <v>7.0349999999999996E-2</v>
      </c>
      <c r="H36" s="31">
        <v>0.80369069952479322</v>
      </c>
      <c r="I36" s="31">
        <v>0.33401999999999998</v>
      </c>
      <c r="J36" s="31">
        <v>0.12778</v>
      </c>
    </row>
    <row r="37" spans="1:10" x14ac:dyDescent="0.25">
      <c r="A37" s="2" t="s">
        <v>34</v>
      </c>
      <c r="B37" s="31">
        <v>0.92631055900621129</v>
      </c>
      <c r="C37" s="31">
        <v>0.55071000000000003</v>
      </c>
      <c r="D37" s="31">
        <v>7.1910000000000002E-2</v>
      </c>
      <c r="E37" s="31">
        <v>0.86979097126411198</v>
      </c>
      <c r="F37" s="31">
        <v>0.74212</v>
      </c>
      <c r="G37" s="31">
        <v>8.7529999999999997E-2</v>
      </c>
      <c r="H37" s="31">
        <v>1.0816482020408928</v>
      </c>
      <c r="I37" s="31">
        <v>0.36279</v>
      </c>
      <c r="J37" s="31">
        <v>0.11888</v>
      </c>
    </row>
    <row r="38" spans="1:10" x14ac:dyDescent="0.25">
      <c r="A38" s="2" t="s">
        <v>35</v>
      </c>
      <c r="B38" s="31">
        <v>0.89311348803690382</v>
      </c>
      <c r="C38" s="31">
        <v>0.55293999999999999</v>
      </c>
      <c r="D38" s="31">
        <v>9.6149999999999999E-2</v>
      </c>
      <c r="E38" s="31">
        <v>0.83161808644844293</v>
      </c>
      <c r="F38" s="31">
        <v>0.70348999999999995</v>
      </c>
      <c r="G38" s="31">
        <v>0.12217</v>
      </c>
      <c r="H38" s="31">
        <v>1.0714285714285714</v>
      </c>
      <c r="I38" s="31">
        <v>0.33162000000000003</v>
      </c>
      <c r="J38" s="31">
        <v>0.14857999999999999</v>
      </c>
    </row>
    <row r="39" spans="1:10" x14ac:dyDescent="0.25">
      <c r="A39" s="2" t="s">
        <v>36</v>
      </c>
      <c r="B39" s="31">
        <v>0.7501337746860961</v>
      </c>
      <c r="C39" s="31">
        <v>0.49419999999999997</v>
      </c>
      <c r="D39" s="31">
        <v>4.4429999999999997E-2</v>
      </c>
      <c r="E39" s="31">
        <v>0.6879003610560902</v>
      </c>
      <c r="F39" s="31">
        <v>0.65205999999999997</v>
      </c>
      <c r="G39" s="31">
        <v>5.4629999999999998E-2</v>
      </c>
      <c r="H39" s="31">
        <v>0.96361786032311403</v>
      </c>
      <c r="I39" s="31">
        <v>0.28277999999999998</v>
      </c>
      <c r="J39" s="31">
        <v>5.4629999999999998E-2</v>
      </c>
    </row>
    <row r="40" spans="1:10" x14ac:dyDescent="0.25">
      <c r="A40" s="2" t="s">
        <v>37</v>
      </c>
      <c r="B40" s="31">
        <v>0.98357962837773805</v>
      </c>
      <c r="C40" s="31">
        <v>0.70074999999999998</v>
      </c>
      <c r="D40" s="31">
        <v>9.443E-2</v>
      </c>
      <c r="E40" s="31">
        <v>0.94720876152710987</v>
      </c>
      <c r="F40" s="31">
        <v>0.90947</v>
      </c>
      <c r="G40" s="31">
        <v>0.13028999999999999</v>
      </c>
      <c r="H40" s="31">
        <v>1.0666711602787162</v>
      </c>
      <c r="I40" s="31">
        <v>0.51932999999999996</v>
      </c>
      <c r="J40" s="31">
        <v>0.13122</v>
      </c>
    </row>
    <row r="41" spans="1:10" x14ac:dyDescent="0.25">
      <c r="A41" s="2" t="s">
        <v>38</v>
      </c>
      <c r="B41" s="31">
        <v>0.89239520167615005</v>
      </c>
      <c r="C41" s="31">
        <v>0.63632</v>
      </c>
      <c r="D41" s="31">
        <v>2.8029999999999999E-2</v>
      </c>
      <c r="E41" s="31">
        <v>0.85005269030435615</v>
      </c>
      <c r="F41" s="31">
        <v>0.88483999999999996</v>
      </c>
      <c r="G41" s="31">
        <v>3.5020000000000003E-2</v>
      </c>
      <c r="H41" s="31">
        <v>1.0210809020213367</v>
      </c>
      <c r="I41" s="31">
        <v>0.37095</v>
      </c>
      <c r="J41" s="31">
        <v>4.19E-2</v>
      </c>
    </row>
    <row r="42" spans="1:10" x14ac:dyDescent="0.25">
      <c r="A42" s="2" t="s">
        <v>39</v>
      </c>
      <c r="B42" s="31">
        <v>0.72760615172978016</v>
      </c>
      <c r="C42" s="31">
        <v>0.47365000000000002</v>
      </c>
      <c r="D42" s="31">
        <v>3.2640000000000002E-2</v>
      </c>
      <c r="E42" s="31">
        <v>0.64777209394429025</v>
      </c>
      <c r="F42" s="31">
        <v>0.59370999999999996</v>
      </c>
      <c r="G42" s="31">
        <v>4.2220000000000001E-2</v>
      </c>
      <c r="H42" s="31">
        <v>0.95576335294786552</v>
      </c>
      <c r="I42" s="31">
        <v>0.32608999999999999</v>
      </c>
      <c r="J42" s="31">
        <v>5.3830000000000003E-2</v>
      </c>
    </row>
    <row r="43" spans="1:10" x14ac:dyDescent="0.25">
      <c r="A43" s="2" t="s">
        <v>40</v>
      </c>
      <c r="B43" s="31">
        <v>0.39581495917380294</v>
      </c>
      <c r="C43" s="31">
        <v>0.29171000000000002</v>
      </c>
      <c r="D43" s="31">
        <v>7.4310000000000001E-2</v>
      </c>
      <c r="E43" s="31">
        <v>0.29978648647346023</v>
      </c>
      <c r="F43" s="31">
        <v>0.41294999999999998</v>
      </c>
      <c r="G43" s="31">
        <v>0.11386</v>
      </c>
      <c r="H43" s="31">
        <v>0.69007442945631992</v>
      </c>
      <c r="I43" s="31">
        <v>9.6019999999999994E-2</v>
      </c>
      <c r="J43" s="31">
        <v>8.548E-2</v>
      </c>
    </row>
    <row r="44" spans="1:10" x14ac:dyDescent="0.25">
      <c r="A44" s="2" t="s">
        <v>41</v>
      </c>
      <c r="B44" s="31">
        <v>0.62131783594054968</v>
      </c>
      <c r="C44" s="31">
        <v>0.40206999999999998</v>
      </c>
      <c r="D44" s="31">
        <v>2.4549999999999999E-2</v>
      </c>
      <c r="E44" s="31">
        <v>0.55771946132147987</v>
      </c>
      <c r="F44" s="31">
        <v>0.49154999999999999</v>
      </c>
      <c r="G44" s="31">
        <v>3.0960000000000001E-2</v>
      </c>
      <c r="H44" s="31">
        <v>0.84401757851430537</v>
      </c>
      <c r="I44" s="31">
        <v>0.24929999999999999</v>
      </c>
      <c r="J44" s="31">
        <v>4.2529999999999998E-2</v>
      </c>
    </row>
    <row r="45" spans="1:10" x14ac:dyDescent="0.25">
      <c r="A45" s="2" t="s">
        <v>42</v>
      </c>
      <c r="B45" s="31">
        <v>0.67116253814746263</v>
      </c>
      <c r="C45" s="31">
        <v>0.44292999999999999</v>
      </c>
      <c r="D45" s="31">
        <v>4.6539999999999998E-2</v>
      </c>
      <c r="E45" s="31">
        <v>0.56689488378357766</v>
      </c>
      <c r="F45" s="31">
        <v>0.62956000000000001</v>
      </c>
      <c r="G45" s="31">
        <v>7.4999999999999997E-2</v>
      </c>
      <c r="H45" s="31">
        <v>0.94112252188843037</v>
      </c>
      <c r="I45" s="31">
        <v>0.25141000000000002</v>
      </c>
      <c r="J45" s="31">
        <v>6.8089999999999998E-2</v>
      </c>
    </row>
    <row r="46" spans="1:10" x14ac:dyDescent="0.25">
      <c r="A46" s="2" t="s">
        <v>43</v>
      </c>
      <c r="B46" s="31">
        <v>0.98614888418823932</v>
      </c>
      <c r="C46" s="31">
        <v>0.69503000000000004</v>
      </c>
      <c r="D46" s="31">
        <v>7.0199999999999999E-2</v>
      </c>
      <c r="E46" s="31">
        <v>0.98196569718542204</v>
      </c>
      <c r="F46" s="31">
        <v>0.79632000000000003</v>
      </c>
      <c r="G46" s="31">
        <v>7.8259999999999996E-2</v>
      </c>
      <c r="H46" s="31">
        <v>1.0281592879613288</v>
      </c>
      <c r="I46" s="31">
        <v>0.53051999999999999</v>
      </c>
      <c r="J46" s="31">
        <v>0.11432</v>
      </c>
    </row>
    <row r="47" spans="1:10" x14ac:dyDescent="0.25">
      <c r="A47" s="2" t="s">
        <v>44</v>
      </c>
      <c r="B47" s="31">
        <v>0.66950672047108151</v>
      </c>
      <c r="C47" s="31">
        <v>0.43784000000000001</v>
      </c>
      <c r="D47" s="31">
        <v>2.7550000000000002E-2</v>
      </c>
      <c r="E47" s="31">
        <v>0.60799345518611547</v>
      </c>
      <c r="F47" s="31">
        <v>0.53907000000000005</v>
      </c>
      <c r="G47" s="31">
        <v>3.209E-2</v>
      </c>
      <c r="H47" s="31">
        <v>0.88338896240200904</v>
      </c>
      <c r="I47" s="31">
        <v>0.25541000000000003</v>
      </c>
      <c r="J47" s="31">
        <v>4.2099999999999999E-2</v>
      </c>
    </row>
    <row r="48" spans="1:10" x14ac:dyDescent="0.25">
      <c r="A48" s="2" t="s">
        <v>45</v>
      </c>
      <c r="B48" s="31">
        <v>0.88581796730886864</v>
      </c>
      <c r="C48" s="31">
        <v>0.88517000000000001</v>
      </c>
      <c r="D48" s="31">
        <v>0.15490999999999999</v>
      </c>
      <c r="E48" s="31">
        <v>0.87009501903118924</v>
      </c>
      <c r="F48" s="31">
        <v>0.98512999999999995</v>
      </c>
      <c r="G48" s="31">
        <v>0.17816000000000001</v>
      </c>
      <c r="H48" s="31">
        <v>0.93828573764794865</v>
      </c>
      <c r="I48" s="31">
        <v>0.74461999999999995</v>
      </c>
      <c r="J48" s="31">
        <v>0.25852000000000003</v>
      </c>
    </row>
    <row r="49" spans="1:10" x14ac:dyDescent="0.25">
      <c r="A49" s="2" t="s">
        <v>46</v>
      </c>
      <c r="B49" s="31">
        <v>0.64024730468209989</v>
      </c>
      <c r="C49" s="31">
        <v>0.31775999999999999</v>
      </c>
      <c r="D49" s="31">
        <v>4.0640000000000003E-2</v>
      </c>
      <c r="E49" s="31">
        <v>0.56089737394884898</v>
      </c>
      <c r="F49" s="31">
        <v>0.44246999999999997</v>
      </c>
      <c r="G49" s="31">
        <v>6.0069999999999998E-2</v>
      </c>
      <c r="H49" s="31">
        <v>0.88746443540641362</v>
      </c>
      <c r="I49" s="31">
        <v>0.17319999999999999</v>
      </c>
      <c r="J49" s="31">
        <v>5.5309999999999998E-2</v>
      </c>
    </row>
    <row r="50" spans="1:10" x14ac:dyDescent="0.25">
      <c r="A50" s="2" t="s">
        <v>47</v>
      </c>
      <c r="B50" s="31">
        <v>0.43129929688905988</v>
      </c>
      <c r="C50" s="31">
        <v>0.18121999999999999</v>
      </c>
      <c r="D50" s="31">
        <v>6.3109999999999999E-2</v>
      </c>
      <c r="E50" s="31">
        <v>0.32243468940402298</v>
      </c>
      <c r="F50" s="31">
        <v>0.21435999999999999</v>
      </c>
      <c r="G50" s="31">
        <v>7.8979999999999995E-2</v>
      </c>
      <c r="H50" s="31">
        <v>0.74169200125799351</v>
      </c>
      <c r="I50" s="31">
        <v>0.12609000000000001</v>
      </c>
      <c r="J50" s="31">
        <v>0.10432</v>
      </c>
    </row>
    <row r="51" spans="1:10" x14ac:dyDescent="0.25">
      <c r="A51" s="2" t="s">
        <v>48</v>
      </c>
      <c r="B51" s="31">
        <v>0.65456799995829251</v>
      </c>
      <c r="C51" s="31">
        <v>0.40014</v>
      </c>
      <c r="D51" s="31">
        <v>3.9530000000000003E-2</v>
      </c>
      <c r="E51" s="31">
        <v>0.58349125154539905</v>
      </c>
      <c r="F51" s="31">
        <v>0.50802000000000003</v>
      </c>
      <c r="G51" s="31">
        <v>4.827E-2</v>
      </c>
      <c r="H51" s="31">
        <v>0.87291459813073935</v>
      </c>
      <c r="I51" s="31">
        <v>0.25216</v>
      </c>
      <c r="J51" s="31">
        <v>6.139E-2</v>
      </c>
    </row>
    <row r="52" spans="1:10" x14ac:dyDescent="0.25">
      <c r="A52" s="2" t="s">
        <v>49</v>
      </c>
      <c r="B52" s="31">
        <v>0.75550270297894195</v>
      </c>
      <c r="C52" s="31">
        <v>0.49258000000000002</v>
      </c>
      <c r="D52" s="31">
        <v>2.4029999999999999E-2</v>
      </c>
      <c r="E52" s="31">
        <v>0.7007361821754392</v>
      </c>
      <c r="F52" s="31">
        <v>0.70779000000000003</v>
      </c>
      <c r="G52" s="31">
        <v>3.0290000000000001E-2</v>
      </c>
      <c r="H52" s="31">
        <v>0.9146383848548979</v>
      </c>
      <c r="I52" s="31">
        <v>0.28681000000000001</v>
      </c>
      <c r="J52" s="31">
        <v>3.1649999999999998E-2</v>
      </c>
    </row>
    <row r="53" spans="1:10" x14ac:dyDescent="0.25">
      <c r="A53" s="2" t="s">
        <v>50</v>
      </c>
      <c r="B53" s="31">
        <v>0.66241916298656023</v>
      </c>
      <c r="C53" s="31">
        <v>0.44736999999999999</v>
      </c>
      <c r="D53" s="31">
        <v>5.4550000000000001E-2</v>
      </c>
      <c r="E53" s="31">
        <v>0.62496645866976297</v>
      </c>
      <c r="F53" s="31">
        <v>0.54757999999999996</v>
      </c>
      <c r="G53" s="31">
        <v>7.1169999999999997E-2</v>
      </c>
      <c r="H53" s="31">
        <v>0.81872188702771498</v>
      </c>
      <c r="I53" s="31">
        <v>0.29877999999999999</v>
      </c>
      <c r="J53" s="31">
        <v>0.10721</v>
      </c>
    </row>
    <row r="54" spans="1:10" x14ac:dyDescent="0.25">
      <c r="A54" s="2" t="s">
        <v>51</v>
      </c>
      <c r="B54" s="31">
        <v>1.0910849236864477</v>
      </c>
      <c r="C54" s="31">
        <v>0.69671000000000005</v>
      </c>
      <c r="D54" s="31">
        <v>0.1091</v>
      </c>
      <c r="E54" s="31">
        <v>1.0492038461319504</v>
      </c>
      <c r="F54" s="31">
        <v>0.94054000000000004</v>
      </c>
      <c r="G54" s="31">
        <v>0.16294</v>
      </c>
      <c r="H54" s="31">
        <v>1.2118453617045488</v>
      </c>
      <c r="I54" s="31">
        <v>0.36426999999999998</v>
      </c>
      <c r="J54" s="31">
        <v>0.11423999999999999</v>
      </c>
    </row>
    <row r="55" spans="1:10" x14ac:dyDescent="0.25">
      <c r="A55" s="2" t="s">
        <v>52</v>
      </c>
      <c r="B55" s="31">
        <v>0.67210788280454192</v>
      </c>
      <c r="C55" s="31">
        <v>0.44277</v>
      </c>
      <c r="D55" s="31">
        <v>3.8940000000000002E-2</v>
      </c>
      <c r="E55" s="31">
        <v>0.62509611727643</v>
      </c>
      <c r="F55" s="31">
        <v>0.59814999999999996</v>
      </c>
      <c r="G55" s="31">
        <v>5.0200000000000002E-2</v>
      </c>
      <c r="H55" s="31">
        <v>0.83225887392623343</v>
      </c>
      <c r="I55" s="31">
        <v>0.2099</v>
      </c>
      <c r="J55" s="31">
        <v>5.0990000000000001E-2</v>
      </c>
    </row>
    <row r="56" spans="1:10" x14ac:dyDescent="0.25">
      <c r="A56" s="2" t="s">
        <v>53</v>
      </c>
      <c r="B56" s="31">
        <v>0.92661469614419434</v>
      </c>
      <c r="C56" s="31">
        <v>0.63236999999999999</v>
      </c>
      <c r="D56" s="31">
        <v>4.786E-2</v>
      </c>
      <c r="E56" s="31">
        <v>0.93630770776323513</v>
      </c>
      <c r="F56" s="31">
        <v>0.76017000000000001</v>
      </c>
      <c r="G56" s="31">
        <v>5.4859999999999999E-2</v>
      </c>
      <c r="H56" s="31">
        <v>0.93547450904517759</v>
      </c>
      <c r="I56" s="31">
        <v>0.42718</v>
      </c>
      <c r="J56" s="31">
        <v>7.7380000000000004E-2</v>
      </c>
    </row>
    <row r="57" spans="1:10" x14ac:dyDescent="0.25">
      <c r="A57" s="2" t="s">
        <v>54</v>
      </c>
      <c r="B57" s="31">
        <v>0.6860174201293745</v>
      </c>
      <c r="C57" s="31">
        <v>0.31080999999999998</v>
      </c>
      <c r="D57" s="31">
        <v>5.4010000000000002E-2</v>
      </c>
      <c r="E57" s="31">
        <v>0.52434427094638858</v>
      </c>
      <c r="F57" s="31">
        <v>0.43436000000000002</v>
      </c>
      <c r="G57" s="31">
        <v>8.548E-2</v>
      </c>
      <c r="H57" s="31">
        <v>1.0292611717541451</v>
      </c>
      <c r="I57" s="31">
        <v>0.20402999999999999</v>
      </c>
      <c r="J57" s="31">
        <v>6.2839999999999993E-2</v>
      </c>
    </row>
    <row r="58" spans="1:10" x14ac:dyDescent="0.25">
      <c r="A58" s="2" t="s">
        <v>55</v>
      </c>
      <c r="B58" s="31">
        <v>0.59786811546969498</v>
      </c>
      <c r="C58" s="31">
        <v>0.41350999999999999</v>
      </c>
      <c r="D58" s="31">
        <v>2.988E-2</v>
      </c>
      <c r="E58" s="31">
        <v>0.53731195990514358</v>
      </c>
      <c r="F58" s="31">
        <v>0.51565000000000005</v>
      </c>
      <c r="G58" s="31">
        <v>3.5459999999999998E-2</v>
      </c>
      <c r="H58" s="31">
        <v>0.81622121401079406</v>
      </c>
      <c r="I58" s="31">
        <v>0.18475</v>
      </c>
      <c r="J58" s="31">
        <v>4.7100000000000003E-2</v>
      </c>
    </row>
    <row r="59" spans="1:10" x14ac:dyDescent="0.25">
      <c r="A59" s="3" t="s">
        <v>56</v>
      </c>
      <c r="B59" s="32">
        <v>0.50555582491107598</v>
      </c>
      <c r="C59" s="32">
        <v>0.17504</v>
      </c>
      <c r="D59" s="32">
        <v>6.9180000000000005E-2</v>
      </c>
      <c r="E59" s="32">
        <v>0.39162224208556529</v>
      </c>
      <c r="F59" s="32">
        <v>0.18306</v>
      </c>
      <c r="G59" s="32">
        <v>9.0359999999999996E-2</v>
      </c>
      <c r="H59" s="32">
        <v>0.80638015064244573</v>
      </c>
      <c r="I59" s="32">
        <v>0.16592000000000001</v>
      </c>
      <c r="J59" s="32">
        <v>0.11405</v>
      </c>
    </row>
    <row r="60" spans="1:10" x14ac:dyDescent="0.25">
      <c r="A60" s="26"/>
      <c r="B60" s="13"/>
      <c r="C60" s="13"/>
      <c r="D60" s="13"/>
      <c r="E60" s="13"/>
      <c r="F60" s="13"/>
      <c r="G60" s="13"/>
      <c r="H60" s="13"/>
      <c r="I60" s="13"/>
      <c r="J60" s="13"/>
    </row>
    <row r="61" spans="1:10" x14ac:dyDescent="0.25">
      <c r="A61" s="21" t="s">
        <v>75</v>
      </c>
    </row>
    <row r="62" spans="1:10" x14ac:dyDescent="0.25">
      <c r="A62" s="21" t="s">
        <v>76</v>
      </c>
    </row>
    <row r="64" spans="1:10" ht="17.25" x14ac:dyDescent="0.25">
      <c r="A64" s="21" t="s">
        <v>119</v>
      </c>
    </row>
    <row r="65" spans="1:1" ht="17.25" x14ac:dyDescent="0.25">
      <c r="A65" s="21" t="s">
        <v>120</v>
      </c>
    </row>
    <row r="67" spans="1:1" x14ac:dyDescent="0.25">
      <c r="A67" s="21" t="s">
        <v>111</v>
      </c>
    </row>
  </sheetData>
  <mergeCells count="6">
    <mergeCell ref="C5:D5"/>
    <mergeCell ref="F5:G5"/>
    <mergeCell ref="I5:J5"/>
    <mergeCell ref="B4:D4"/>
    <mergeCell ref="E4:G4"/>
    <mergeCell ref="H4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43" workbookViewId="0">
      <selection activeCell="J56" sqref="J56"/>
    </sheetView>
  </sheetViews>
  <sheetFormatPr defaultRowHeight="15" x14ac:dyDescent="0.25"/>
  <cols>
    <col min="1" max="1" width="21.42578125" customWidth="1"/>
    <col min="2" max="5" width="14" customWidth="1"/>
  </cols>
  <sheetData>
    <row r="1" spans="1:5" x14ac:dyDescent="0.25">
      <c r="A1" t="s">
        <v>62</v>
      </c>
    </row>
    <row r="2" spans="1:5" x14ac:dyDescent="0.25">
      <c r="A2" t="s">
        <v>121</v>
      </c>
    </row>
    <row r="3" spans="1:5" x14ac:dyDescent="0.25">
      <c r="A3" s="4"/>
      <c r="B3" s="4"/>
      <c r="C3" s="4"/>
      <c r="D3" s="4"/>
      <c r="E3" s="4"/>
    </row>
    <row r="4" spans="1:5" x14ac:dyDescent="0.25">
      <c r="A4" s="16"/>
      <c r="B4" s="71" t="s">
        <v>70</v>
      </c>
      <c r="C4" s="71"/>
      <c r="D4" s="71"/>
      <c r="E4" s="71"/>
    </row>
    <row r="5" spans="1:5" x14ac:dyDescent="0.25">
      <c r="A5" s="17"/>
      <c r="B5" s="74" t="s">
        <v>66</v>
      </c>
      <c r="C5" s="75"/>
      <c r="D5" s="78" t="s">
        <v>68</v>
      </c>
      <c r="E5" s="78"/>
    </row>
    <row r="6" spans="1:5" x14ac:dyDescent="0.25">
      <c r="A6" s="17"/>
      <c r="B6" s="76" t="s">
        <v>67</v>
      </c>
      <c r="C6" s="77"/>
      <c r="D6" s="78" t="s">
        <v>85</v>
      </c>
      <c r="E6" s="78"/>
    </row>
    <row r="7" spans="1:5" x14ac:dyDescent="0.25">
      <c r="A7" s="17"/>
      <c r="B7" s="79" t="s">
        <v>65</v>
      </c>
      <c r="C7" s="80"/>
      <c r="D7" s="81" t="s">
        <v>69</v>
      </c>
      <c r="E7" s="81"/>
    </row>
    <row r="8" spans="1:5" ht="17.25" x14ac:dyDescent="0.25">
      <c r="A8" s="18" t="s">
        <v>0</v>
      </c>
      <c r="B8" s="23" t="s">
        <v>63</v>
      </c>
      <c r="C8" s="23" t="s">
        <v>64</v>
      </c>
      <c r="D8" s="23" t="s">
        <v>63</v>
      </c>
      <c r="E8" s="22" t="s">
        <v>64</v>
      </c>
    </row>
    <row r="9" spans="1:5" x14ac:dyDescent="0.25">
      <c r="A9" s="17"/>
    </row>
    <row r="10" spans="1:5" x14ac:dyDescent="0.25">
      <c r="A10" s="2" t="s">
        <v>6</v>
      </c>
      <c r="B10" s="31">
        <v>0.34130901941932174</v>
      </c>
      <c r="C10" s="31">
        <v>1.0987922662050524</v>
      </c>
      <c r="D10" s="31">
        <v>0.23964622966449084</v>
      </c>
      <c r="E10" s="31">
        <v>1.0525975780514178</v>
      </c>
    </row>
    <row r="11" spans="1:5" x14ac:dyDescent="0.25">
      <c r="A11" s="2" t="s">
        <v>7</v>
      </c>
      <c r="B11" s="31">
        <v>0.35942323142627597</v>
      </c>
      <c r="C11" s="31">
        <v>1.2853255181075989</v>
      </c>
      <c r="D11" s="31">
        <v>0.26997015651152895</v>
      </c>
      <c r="E11" s="31">
        <v>1.223017043075211</v>
      </c>
    </row>
    <row r="12" spans="1:5" x14ac:dyDescent="0.25">
      <c r="A12" s="2" t="s">
        <v>8</v>
      </c>
      <c r="B12" s="31">
        <v>0.25603151157065485</v>
      </c>
      <c r="C12" s="31">
        <v>0.85588711542910012</v>
      </c>
      <c r="D12" s="31">
        <v>0.20263556973278254</v>
      </c>
      <c r="E12" s="31">
        <v>0.82931777834136455</v>
      </c>
    </row>
    <row r="13" spans="1:5" x14ac:dyDescent="0.25">
      <c r="A13" s="2" t="s">
        <v>9</v>
      </c>
      <c r="B13" s="31">
        <v>0.30842321028332786</v>
      </c>
      <c r="C13" s="31">
        <v>1.06792980945204</v>
      </c>
      <c r="D13" s="31">
        <v>0.22009377705050912</v>
      </c>
      <c r="E13" s="31">
        <v>1.0350643671643369</v>
      </c>
    </row>
    <row r="14" spans="1:5" x14ac:dyDescent="0.25">
      <c r="A14" s="2" t="s">
        <v>10</v>
      </c>
      <c r="B14" s="31">
        <v>0.34253306005559142</v>
      </c>
      <c r="C14" s="31">
        <v>1.2200944246989551</v>
      </c>
      <c r="D14" s="31">
        <v>0.22192201554146895</v>
      </c>
      <c r="E14" s="31">
        <v>1.2365766352098926</v>
      </c>
    </row>
    <row r="15" spans="1:5" x14ac:dyDescent="0.25">
      <c r="A15" s="2" t="s">
        <v>11</v>
      </c>
      <c r="B15" s="31">
        <v>0.37240189327381235</v>
      </c>
      <c r="C15" s="31">
        <v>0.99418979987088452</v>
      </c>
      <c r="D15" s="31">
        <v>0.24027476556857924</v>
      </c>
      <c r="E15" s="31">
        <v>0.8944917482740945</v>
      </c>
    </row>
    <row r="16" spans="1:5" x14ac:dyDescent="0.25">
      <c r="A16" s="2" t="s">
        <v>12</v>
      </c>
      <c r="B16" s="31">
        <v>0.30811547057034422</v>
      </c>
      <c r="C16" s="31">
        <v>1.0105580693815988</v>
      </c>
      <c r="D16" s="31">
        <v>0.20853728244515551</v>
      </c>
      <c r="E16" s="31">
        <v>0.99341694767910593</v>
      </c>
    </row>
    <row r="17" spans="1:5" x14ac:dyDescent="0.25">
      <c r="A17" s="2" t="s">
        <v>13</v>
      </c>
      <c r="B17" s="31">
        <v>0.32551957932854364</v>
      </c>
      <c r="C17" s="31">
        <v>0.89112746997287873</v>
      </c>
      <c r="D17" s="31">
        <v>0.25842573574479449</v>
      </c>
      <c r="E17" s="31">
        <v>0.95175788426552432</v>
      </c>
    </row>
    <row r="18" spans="1:5" x14ac:dyDescent="0.25">
      <c r="A18" s="2" t="s">
        <v>14</v>
      </c>
      <c r="B18" s="31">
        <v>0.33857656768004513</v>
      </c>
      <c r="C18" s="31">
        <v>1.1097624414773712</v>
      </c>
      <c r="D18" s="31">
        <v>0.22902547324141154</v>
      </c>
      <c r="E18" s="31">
        <v>1.0191915695550171</v>
      </c>
    </row>
    <row r="19" spans="1:5" x14ac:dyDescent="0.25">
      <c r="A19" s="2" t="s">
        <v>57</v>
      </c>
      <c r="B19" s="31">
        <v>0.44224765868886573</v>
      </c>
      <c r="C19" s="31">
        <v>0.95785440613026818</v>
      </c>
      <c r="D19" s="31">
        <v>0.30608171050880539</v>
      </c>
      <c r="E19" s="31">
        <v>1.0913268236645606</v>
      </c>
    </row>
    <row r="20" spans="1:5" x14ac:dyDescent="0.25">
      <c r="A20" s="2" t="s">
        <v>15</v>
      </c>
      <c r="B20" s="31">
        <v>0.36098929902156202</v>
      </c>
      <c r="C20" s="31">
        <v>1.1526045130833995</v>
      </c>
      <c r="D20" s="31">
        <v>0.27670852550752201</v>
      </c>
      <c r="E20" s="31">
        <v>1.1334089663071387</v>
      </c>
    </row>
    <row r="21" spans="1:5" x14ac:dyDescent="0.25">
      <c r="A21" s="2" t="s">
        <v>16</v>
      </c>
      <c r="B21" s="31">
        <v>0.41189365012020929</v>
      </c>
      <c r="C21" s="31">
        <v>1.2259362130064171</v>
      </c>
      <c r="D21" s="31">
        <v>0.24834280003542109</v>
      </c>
      <c r="E21" s="31">
        <v>1.1805212450592886</v>
      </c>
    </row>
    <row r="22" spans="1:5" x14ac:dyDescent="0.25">
      <c r="A22" s="2" t="s">
        <v>17</v>
      </c>
      <c r="B22" s="31">
        <v>0.26938393066291871</v>
      </c>
      <c r="C22" s="31">
        <v>0.80934212047635568</v>
      </c>
      <c r="D22" s="31">
        <v>0.27136441267632361</v>
      </c>
      <c r="E22" s="31">
        <v>0.87178143534287678</v>
      </c>
    </row>
    <row r="23" spans="1:5" x14ac:dyDescent="0.25">
      <c r="A23" s="2" t="s">
        <v>18</v>
      </c>
      <c r="B23" s="31">
        <v>0.32812644421850451</v>
      </c>
      <c r="C23" s="31">
        <v>0.93806509945750449</v>
      </c>
      <c r="D23" s="31">
        <v>0.17665376683346071</v>
      </c>
      <c r="E23" s="31">
        <v>1.0402310785553814</v>
      </c>
    </row>
    <row r="24" spans="1:5" x14ac:dyDescent="0.25">
      <c r="A24" s="2" t="s">
        <v>19</v>
      </c>
      <c r="B24" s="31">
        <v>0.3339991837962068</v>
      </c>
      <c r="C24" s="31">
        <v>1.0727056019070322</v>
      </c>
      <c r="D24" s="31">
        <v>0.22460287822427538</v>
      </c>
      <c r="E24" s="31">
        <v>0.99801767695586718</v>
      </c>
    </row>
    <row r="25" spans="1:5" x14ac:dyDescent="0.25">
      <c r="A25" s="2" t="s">
        <v>20</v>
      </c>
      <c r="B25" s="31">
        <v>0.32515546792052175</v>
      </c>
      <c r="C25" s="31">
        <v>1.018933200635056</v>
      </c>
      <c r="D25" s="31">
        <v>0.24699361833718805</v>
      </c>
      <c r="E25" s="31">
        <v>1.0680434085809791</v>
      </c>
    </row>
    <row r="26" spans="1:5" x14ac:dyDescent="0.25">
      <c r="A26" s="2" t="s">
        <v>21</v>
      </c>
      <c r="B26" s="31">
        <v>0.23324401950768162</v>
      </c>
      <c r="C26" s="31">
        <v>1.0689310689310689</v>
      </c>
      <c r="D26" s="31">
        <v>0.22178389392710843</v>
      </c>
      <c r="E26" s="31">
        <v>1.1054024599096994</v>
      </c>
    </row>
    <row r="27" spans="1:5" x14ac:dyDescent="0.25">
      <c r="A27" s="2" t="s">
        <v>22</v>
      </c>
      <c r="B27" s="31">
        <v>0.24290033334194683</v>
      </c>
      <c r="C27" s="31">
        <v>0.99741633119029027</v>
      </c>
      <c r="D27" s="31">
        <v>0.2065284976370064</v>
      </c>
      <c r="E27" s="31">
        <v>1.0119464249700449</v>
      </c>
    </row>
    <row r="28" spans="1:5" x14ac:dyDescent="0.25">
      <c r="A28" s="2" t="s">
        <v>23</v>
      </c>
      <c r="B28" s="31">
        <v>0.38381708562580302</v>
      </c>
      <c r="C28" s="31">
        <v>1.0889526080092786</v>
      </c>
      <c r="D28" s="31">
        <v>0.25147016329941346</v>
      </c>
      <c r="E28" s="31">
        <v>1.2212309125223657</v>
      </c>
    </row>
    <row r="29" spans="1:5" x14ac:dyDescent="0.25">
      <c r="A29" s="2" t="s">
        <v>24</v>
      </c>
      <c r="B29" s="31">
        <v>0.35247937194584633</v>
      </c>
      <c r="C29" s="31">
        <v>1.1342267856609856</v>
      </c>
      <c r="D29" s="31">
        <v>0.29131479847982544</v>
      </c>
      <c r="E29" s="31">
        <v>1.1347446645522947</v>
      </c>
    </row>
    <row r="30" spans="1:5" x14ac:dyDescent="0.25">
      <c r="A30" s="2" t="s">
        <v>25</v>
      </c>
      <c r="B30" s="31">
        <v>0.39040906578220014</v>
      </c>
      <c r="C30" s="31">
        <v>1.0174233753020476</v>
      </c>
      <c r="D30" s="31">
        <v>0.26415335651848826</v>
      </c>
      <c r="E30" s="31">
        <v>1.0875724286680437</v>
      </c>
    </row>
    <row r="31" spans="1:5" x14ac:dyDescent="0.25">
      <c r="A31" s="2" t="s">
        <v>26</v>
      </c>
      <c r="B31" s="31">
        <v>0.36153023204338358</v>
      </c>
      <c r="C31" s="31">
        <v>1.1686088616762129</v>
      </c>
      <c r="D31" s="31">
        <v>0.24540975361969933</v>
      </c>
      <c r="E31" s="31">
        <v>0.99268613655919424</v>
      </c>
    </row>
    <row r="32" spans="1:5" x14ac:dyDescent="0.25">
      <c r="A32" s="2" t="s">
        <v>27</v>
      </c>
      <c r="B32" s="31">
        <v>0.36028303675685386</v>
      </c>
      <c r="C32" s="31">
        <v>1.1684495661356229</v>
      </c>
      <c r="D32" s="31">
        <v>0.27418852779304725</v>
      </c>
      <c r="E32" s="31">
        <v>1.0472288372505805</v>
      </c>
    </row>
    <row r="33" spans="1:5" x14ac:dyDescent="0.25">
      <c r="A33" s="2" t="s">
        <v>28</v>
      </c>
      <c r="B33" s="31">
        <v>0.28337251413685749</v>
      </c>
      <c r="C33" s="31">
        <v>1.0101010101010102</v>
      </c>
      <c r="D33" s="31">
        <v>0.22403773046638323</v>
      </c>
      <c r="E33" s="31">
        <v>1.0357281052495808</v>
      </c>
    </row>
    <row r="34" spans="1:5" x14ac:dyDescent="0.25">
      <c r="A34" s="2" t="s">
        <v>29</v>
      </c>
      <c r="B34" s="31">
        <v>0.2501496621910545</v>
      </c>
      <c r="C34" s="31">
        <v>0.90940170940170939</v>
      </c>
      <c r="D34" s="31">
        <v>0.18609681806252534</v>
      </c>
      <c r="E34" s="31">
        <v>0.96396547993942172</v>
      </c>
    </row>
    <row r="35" spans="1:5" x14ac:dyDescent="0.25">
      <c r="A35" s="2" t="s">
        <v>30</v>
      </c>
      <c r="B35" s="31">
        <v>0.37764580478148319</v>
      </c>
      <c r="C35" s="31">
        <v>1.291673048450503</v>
      </c>
      <c r="D35" s="31">
        <v>0.27079064414290865</v>
      </c>
      <c r="E35" s="31">
        <v>1.2105499132536697</v>
      </c>
    </row>
    <row r="36" spans="1:5" x14ac:dyDescent="0.25">
      <c r="A36" s="2" t="s">
        <v>31</v>
      </c>
      <c r="B36" s="31">
        <v>0.30636300381136344</v>
      </c>
      <c r="C36" s="31">
        <v>1.0550601410203235</v>
      </c>
      <c r="D36" s="31">
        <v>0.20594906580470779</v>
      </c>
      <c r="E36" s="31">
        <v>1.1464881030098422</v>
      </c>
    </row>
    <row r="37" spans="1:5" x14ac:dyDescent="0.25">
      <c r="A37" s="2" t="s">
        <v>32</v>
      </c>
      <c r="B37" s="31">
        <v>0.26456692913385826</v>
      </c>
      <c r="C37" s="31">
        <v>1.2242182302062543</v>
      </c>
      <c r="D37" s="31">
        <v>0.235565909784097</v>
      </c>
      <c r="E37" s="31">
        <v>1.1646653324438514</v>
      </c>
    </row>
    <row r="38" spans="1:5" x14ac:dyDescent="0.25">
      <c r="A38" s="2" t="s">
        <v>33</v>
      </c>
      <c r="B38" s="31">
        <v>0.30378449601054097</v>
      </c>
      <c r="C38" s="31">
        <v>1.0895170789163722</v>
      </c>
      <c r="D38" s="31">
        <v>0.21759548631421324</v>
      </c>
      <c r="E38" s="31">
        <v>1.035703990445991</v>
      </c>
    </row>
    <row r="39" spans="1:5" x14ac:dyDescent="0.25">
      <c r="A39" s="2" t="s">
        <v>34</v>
      </c>
      <c r="B39" s="31">
        <v>0.31128098033807478</v>
      </c>
      <c r="C39" s="31">
        <v>1.1488970588235294</v>
      </c>
      <c r="D39" s="31">
        <v>0.23827424329428201</v>
      </c>
      <c r="E39" s="31">
        <v>1.0157883850803209</v>
      </c>
    </row>
    <row r="40" spans="1:5" x14ac:dyDescent="0.25">
      <c r="A40" s="2" t="s">
        <v>35</v>
      </c>
      <c r="B40" s="31">
        <v>0.29259321183748538</v>
      </c>
      <c r="C40" s="31">
        <v>0.94287734737172946</v>
      </c>
      <c r="D40" s="31">
        <v>0.25489781986238463</v>
      </c>
      <c r="E40" s="31">
        <v>1.1345338786992651</v>
      </c>
    </row>
    <row r="41" spans="1:5" x14ac:dyDescent="0.25">
      <c r="A41" s="2" t="s">
        <v>36</v>
      </c>
      <c r="B41" s="31">
        <v>0.37440187018300036</v>
      </c>
      <c r="C41" s="31">
        <v>1.2335233345208407</v>
      </c>
      <c r="D41" s="31">
        <v>0.24748994800679155</v>
      </c>
      <c r="E41" s="31">
        <v>0.95628555322092956</v>
      </c>
    </row>
    <row r="42" spans="1:5" x14ac:dyDescent="0.25">
      <c r="A42" s="2" t="s">
        <v>37</v>
      </c>
      <c r="B42" s="31">
        <v>0.34115677417316864</v>
      </c>
      <c r="C42" s="31">
        <v>1.2326139088729018</v>
      </c>
      <c r="D42" s="31">
        <v>0.23134949771726956</v>
      </c>
      <c r="E42" s="31">
        <v>1.0689520123482388</v>
      </c>
    </row>
    <row r="43" spans="1:5" x14ac:dyDescent="0.25">
      <c r="A43" s="2" t="s">
        <v>38</v>
      </c>
      <c r="B43" s="31">
        <v>0.35770728678670205</v>
      </c>
      <c r="C43" s="31">
        <v>1.1745902887005937</v>
      </c>
      <c r="D43" s="31">
        <v>0.26205036277679017</v>
      </c>
      <c r="E43" s="31">
        <v>1.066591532658433</v>
      </c>
    </row>
    <row r="44" spans="1:5" x14ac:dyDescent="0.25">
      <c r="A44" s="2" t="s">
        <v>39</v>
      </c>
      <c r="B44" s="31">
        <v>0.3550065651899042</v>
      </c>
      <c r="C44" s="31">
        <v>1.2068934916493619</v>
      </c>
      <c r="D44" s="31">
        <v>0.2494604039168134</v>
      </c>
      <c r="E44" s="31">
        <v>1.2253415561837764</v>
      </c>
    </row>
    <row r="45" spans="1:5" x14ac:dyDescent="0.25">
      <c r="A45" s="2" t="s">
        <v>40</v>
      </c>
      <c r="B45" s="31">
        <v>0.23450888427888517</v>
      </c>
      <c r="C45" s="31">
        <v>1.107011070110701</v>
      </c>
      <c r="D45" s="31">
        <v>0.20165136114668772</v>
      </c>
      <c r="E45" s="31">
        <v>1.0422783323546683</v>
      </c>
    </row>
    <row r="46" spans="1:5" x14ac:dyDescent="0.25">
      <c r="A46" s="2" t="s">
        <v>41</v>
      </c>
      <c r="B46" s="31">
        <v>0.29517183217372972</v>
      </c>
      <c r="C46" s="31">
        <v>1.0314544968010315</v>
      </c>
      <c r="D46" s="31">
        <v>0.21020274265072827</v>
      </c>
      <c r="E46" s="31">
        <v>1.1016391337154232</v>
      </c>
    </row>
    <row r="47" spans="1:5" x14ac:dyDescent="0.25">
      <c r="A47" s="2" t="s">
        <v>42</v>
      </c>
      <c r="B47" s="31">
        <v>0.35826431476681209</v>
      </c>
      <c r="C47" s="31">
        <v>1.1607684529828108</v>
      </c>
      <c r="D47" s="31">
        <v>0.24422731244654064</v>
      </c>
      <c r="E47" s="31">
        <v>1.1824324324324325</v>
      </c>
    </row>
    <row r="48" spans="1:5" x14ac:dyDescent="0.25">
      <c r="A48" s="2" t="s">
        <v>43</v>
      </c>
      <c r="B48" s="31">
        <v>0.3935021693068308</v>
      </c>
      <c r="C48" s="31">
        <v>0.90166061235080441</v>
      </c>
      <c r="D48" s="31">
        <v>0.2084195033384722</v>
      </c>
      <c r="E48" s="31">
        <v>1.0026377201584151</v>
      </c>
    </row>
    <row r="49" spans="1:5" x14ac:dyDescent="0.25">
      <c r="A49" s="2" t="s">
        <v>44</v>
      </c>
      <c r="B49" s="31">
        <v>0.30728381986604814</v>
      </c>
      <c r="C49" s="31">
        <v>1.1537007451492129</v>
      </c>
      <c r="D49" s="31">
        <v>0.25995489702383445</v>
      </c>
      <c r="E49" s="31">
        <v>1.1506156754333947</v>
      </c>
    </row>
    <row r="50" spans="1:5" x14ac:dyDescent="0.25">
      <c r="A50" s="2" t="s">
        <v>45</v>
      </c>
      <c r="B50" s="31">
        <v>0.32975154926374439</v>
      </c>
      <c r="C50" s="31">
        <v>1.0962821734985699</v>
      </c>
      <c r="D50" s="31">
        <v>0.26136005325298672</v>
      </c>
      <c r="E50" s="31">
        <v>0.99912697642836357</v>
      </c>
    </row>
    <row r="51" spans="1:5" x14ac:dyDescent="0.25">
      <c r="A51" s="2" t="s">
        <v>46</v>
      </c>
      <c r="B51" s="31">
        <v>0.37577753969649963</v>
      </c>
      <c r="C51" s="31">
        <v>1.3148366934715499</v>
      </c>
      <c r="D51" s="31">
        <v>0.2832327976409218</v>
      </c>
      <c r="E51" s="31">
        <v>1.2345008457611073</v>
      </c>
    </row>
    <row r="52" spans="1:5" x14ac:dyDescent="0.25">
      <c r="A52" s="2" t="s">
        <v>47</v>
      </c>
      <c r="B52" s="31">
        <v>0.2931077799179298</v>
      </c>
      <c r="C52" s="31">
        <v>1.087813337537443</v>
      </c>
      <c r="D52" s="31">
        <v>0.20019218449711723</v>
      </c>
      <c r="E52" s="31">
        <v>1.0294013960375097</v>
      </c>
    </row>
    <row r="53" spans="1:5" x14ac:dyDescent="0.25">
      <c r="A53" s="2" t="s">
        <v>48</v>
      </c>
      <c r="B53" s="31">
        <v>0.38657247307578302</v>
      </c>
      <c r="C53" s="31">
        <v>1.2486910994764397</v>
      </c>
      <c r="D53" s="31">
        <v>0.23480387869028335</v>
      </c>
      <c r="E53" s="31">
        <v>1.0804152736230863</v>
      </c>
    </row>
    <row r="54" spans="1:5" x14ac:dyDescent="0.25">
      <c r="A54" s="2" t="s">
        <v>49</v>
      </c>
      <c r="B54" s="31">
        <v>0.39626122992226021</v>
      </c>
      <c r="C54" s="31">
        <v>1.1420139716110389</v>
      </c>
      <c r="D54" s="31">
        <v>0.2392614536837106</v>
      </c>
      <c r="E54" s="31">
        <v>1.0402467975529093</v>
      </c>
    </row>
    <row r="55" spans="1:5" x14ac:dyDescent="0.25">
      <c r="A55" s="2" t="s">
        <v>50</v>
      </c>
      <c r="B55" s="31">
        <v>0.35393939393939394</v>
      </c>
      <c r="C55" s="31">
        <v>0.92993860599494416</v>
      </c>
      <c r="D55" s="31">
        <v>0.21774988433608916</v>
      </c>
      <c r="E55" s="31">
        <v>0.79582140137499058</v>
      </c>
    </row>
    <row r="56" spans="1:5" x14ac:dyDescent="0.25">
      <c r="A56" s="2" t="s">
        <v>51</v>
      </c>
      <c r="B56" s="31">
        <v>0.26372944461681663</v>
      </c>
      <c r="C56" s="31">
        <v>1.2311135982092893</v>
      </c>
      <c r="D56" s="31">
        <v>0.24856990893006395</v>
      </c>
      <c r="E56" s="31">
        <v>1.0401243707432632</v>
      </c>
    </row>
    <row r="57" spans="1:5" x14ac:dyDescent="0.25">
      <c r="A57" s="2" t="s">
        <v>52</v>
      </c>
      <c r="B57" s="31">
        <v>0.32276760732272763</v>
      </c>
      <c r="C57" s="31">
        <v>1.0259360467903542</v>
      </c>
      <c r="D57" s="31">
        <v>0.23073333891651041</v>
      </c>
      <c r="E57" s="31">
        <v>0.96953178994388967</v>
      </c>
    </row>
    <row r="58" spans="1:5" x14ac:dyDescent="0.25">
      <c r="A58" s="2" t="s">
        <v>53</v>
      </c>
      <c r="B58" s="31">
        <v>0.32747815341159853</v>
      </c>
      <c r="C58" s="31">
        <v>0.92290355172145799</v>
      </c>
      <c r="D58" s="31">
        <v>0.20797341575166278</v>
      </c>
      <c r="E58" s="31">
        <v>0.91153515499890425</v>
      </c>
    </row>
    <row r="59" spans="1:5" x14ac:dyDescent="0.25">
      <c r="A59" s="2" t="s">
        <v>54</v>
      </c>
      <c r="B59" s="31">
        <v>0.37556526404537444</v>
      </c>
      <c r="C59" s="31">
        <v>1.5208907254361799</v>
      </c>
      <c r="D59" s="31">
        <v>0.2723955197811917</v>
      </c>
      <c r="E59" s="31">
        <v>1.2743706425082453</v>
      </c>
    </row>
    <row r="60" spans="1:5" x14ac:dyDescent="0.25">
      <c r="A60" s="2" t="s">
        <v>55</v>
      </c>
      <c r="B60" s="31">
        <v>0.2518411111535086</v>
      </c>
      <c r="C60" s="31">
        <v>1.0737093860519553</v>
      </c>
      <c r="D60" s="31">
        <v>0.19385530710732674</v>
      </c>
      <c r="E60" s="31">
        <v>1.0637495722381083</v>
      </c>
    </row>
    <row r="61" spans="1:5" x14ac:dyDescent="0.25">
      <c r="A61" s="3" t="s">
        <v>56</v>
      </c>
      <c r="B61" s="58">
        <v>0.29427792915531337</v>
      </c>
      <c r="C61" s="32">
        <v>0.93073593073593075</v>
      </c>
      <c r="D61" s="32">
        <v>0.20568760905487699</v>
      </c>
      <c r="E61" s="32">
        <v>0.99950024987506247</v>
      </c>
    </row>
    <row r="63" spans="1:5" ht="17.25" x14ac:dyDescent="0.25">
      <c r="A63" s="21" t="s">
        <v>71</v>
      </c>
    </row>
    <row r="64" spans="1:5" ht="17.25" x14ac:dyDescent="0.25">
      <c r="A64" s="21" t="s">
        <v>72</v>
      </c>
    </row>
    <row r="66" spans="1:1" x14ac:dyDescent="0.25">
      <c r="A66" s="21" t="s">
        <v>129</v>
      </c>
    </row>
  </sheetData>
  <mergeCells count="7">
    <mergeCell ref="B5:C5"/>
    <mergeCell ref="B6:C6"/>
    <mergeCell ref="D5:E5"/>
    <mergeCell ref="D6:E6"/>
    <mergeCell ref="B4:E4"/>
    <mergeCell ref="B7:C7"/>
    <mergeCell ref="D7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M47" sqref="M47"/>
    </sheetView>
  </sheetViews>
  <sheetFormatPr defaultRowHeight="15" x14ac:dyDescent="0.25"/>
  <cols>
    <col min="1" max="1" width="21.42578125" customWidth="1"/>
  </cols>
  <sheetData>
    <row r="1" spans="1:10" x14ac:dyDescent="0.25">
      <c r="A1" t="s">
        <v>88</v>
      </c>
    </row>
    <row r="2" spans="1:10" x14ac:dyDescent="0.25">
      <c r="A2" t="s">
        <v>122</v>
      </c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16"/>
      <c r="B5" s="69" t="s">
        <v>73</v>
      </c>
      <c r="C5" s="71"/>
      <c r="D5" s="73"/>
      <c r="E5" s="69" t="s">
        <v>66</v>
      </c>
      <c r="F5" s="71"/>
      <c r="G5" s="73"/>
      <c r="H5" s="71" t="s">
        <v>68</v>
      </c>
      <c r="I5" s="71"/>
      <c r="J5" s="71"/>
    </row>
    <row r="6" spans="1:10" ht="17.25" x14ac:dyDescent="0.25">
      <c r="A6" s="18" t="s">
        <v>0</v>
      </c>
      <c r="B6" s="23" t="s">
        <v>59</v>
      </c>
      <c r="C6" s="23" t="s">
        <v>63</v>
      </c>
      <c r="D6" s="23" t="s">
        <v>64</v>
      </c>
      <c r="E6" s="23" t="s">
        <v>59</v>
      </c>
      <c r="F6" s="23" t="s">
        <v>63</v>
      </c>
      <c r="G6" s="23" t="s">
        <v>64</v>
      </c>
      <c r="H6" s="23" t="s">
        <v>59</v>
      </c>
      <c r="I6" s="23" t="s">
        <v>63</v>
      </c>
      <c r="J6" s="22" t="s">
        <v>64</v>
      </c>
    </row>
    <row r="7" spans="1:10" x14ac:dyDescent="0.25">
      <c r="A7" s="17"/>
    </row>
    <row r="8" spans="1:10" x14ac:dyDescent="0.25">
      <c r="A8" s="2" t="s">
        <v>6</v>
      </c>
      <c r="B8" s="27">
        <v>28.3296951098507</v>
      </c>
      <c r="C8" s="27">
        <v>19.835231078365705</v>
      </c>
      <c r="D8" s="27">
        <v>50.181821136757932</v>
      </c>
      <c r="E8" s="27">
        <v>6.8555245919438317</v>
      </c>
      <c r="F8" s="27">
        <v>3.6618986446500483</v>
      </c>
      <c r="G8" s="27">
        <v>21.481832413281701</v>
      </c>
      <c r="H8" s="27">
        <v>62.296029790169364</v>
      </c>
      <c r="I8" s="27">
        <v>56.873849950967973</v>
      </c>
      <c r="J8" s="27">
        <v>68.881060224794496</v>
      </c>
    </row>
    <row r="9" spans="1:10" x14ac:dyDescent="0.25">
      <c r="A9" s="2" t="s">
        <v>7</v>
      </c>
      <c r="B9" s="27">
        <v>41.540101252331468</v>
      </c>
      <c r="C9" s="27">
        <v>31.668522347701604</v>
      </c>
      <c r="D9" s="27">
        <v>60.222222222222221</v>
      </c>
      <c r="E9" s="27">
        <v>9.3308550185873607</v>
      </c>
      <c r="F9" s="27">
        <v>4.6183102417821242</v>
      </c>
      <c r="G9" s="27">
        <v>27.533632286995513</v>
      </c>
      <c r="H9" s="27">
        <v>71.015478822929069</v>
      </c>
      <c r="I9" s="27">
        <v>69.87720644666156</v>
      </c>
      <c r="J9" s="27">
        <v>72.640545144804094</v>
      </c>
    </row>
    <row r="10" spans="1:10" x14ac:dyDescent="0.25">
      <c r="A10" s="2" t="s">
        <v>8</v>
      </c>
      <c r="B10" s="27">
        <v>33.657482441923285</v>
      </c>
      <c r="C10" s="27">
        <v>20.133481646273637</v>
      </c>
      <c r="D10" s="27">
        <v>50.187734668335416</v>
      </c>
      <c r="E10" s="27">
        <v>10.122989593188269</v>
      </c>
      <c r="F10" s="27">
        <v>4.1139240506329111</v>
      </c>
      <c r="G10" s="27">
        <v>22.492401215805472</v>
      </c>
      <c r="H10" s="27">
        <v>64.987405541561714</v>
      </c>
      <c r="I10" s="27">
        <v>58.052434456928836</v>
      </c>
      <c r="J10" s="27">
        <v>69.574468085106375</v>
      </c>
    </row>
    <row r="11" spans="1:10" x14ac:dyDescent="0.25">
      <c r="A11" s="2" t="s">
        <v>9</v>
      </c>
      <c r="B11" s="27">
        <v>24.493985105976705</v>
      </c>
      <c r="C11" s="27">
        <v>15.866493656286043</v>
      </c>
      <c r="D11" s="27">
        <v>47.989858746830862</v>
      </c>
      <c r="E11" s="27">
        <v>5.9346151176511412</v>
      </c>
      <c r="F11" s="27">
        <v>2.9628266470371734</v>
      </c>
      <c r="G11" s="27">
        <v>21.260180025717958</v>
      </c>
      <c r="H11" s="27">
        <v>65.372267237425476</v>
      </c>
      <c r="I11" s="27">
        <v>62.549933422103862</v>
      </c>
      <c r="J11" s="27">
        <v>67.544684854186272</v>
      </c>
    </row>
    <row r="12" spans="1:10" x14ac:dyDescent="0.25">
      <c r="A12" s="2" t="s">
        <v>10</v>
      </c>
      <c r="B12" s="27">
        <v>39.663049685893775</v>
      </c>
      <c r="C12" s="27">
        <v>27.79060816012317</v>
      </c>
      <c r="D12" s="27">
        <v>58.580548253849038</v>
      </c>
      <c r="E12" s="27">
        <v>10.253521126760564</v>
      </c>
      <c r="F12" s="27">
        <v>4.9352750809061483</v>
      </c>
      <c r="G12" s="27">
        <v>28.255528255528255</v>
      </c>
      <c r="H12" s="27">
        <v>69.889982628836137</v>
      </c>
      <c r="I12" s="27">
        <v>67.438596491228083</v>
      </c>
      <c r="J12" s="27">
        <v>71.930773391022171</v>
      </c>
    </row>
    <row r="13" spans="1:10" x14ac:dyDescent="0.25">
      <c r="A13" s="2" t="s">
        <v>11</v>
      </c>
      <c r="B13" s="27">
        <v>21.800407916122246</v>
      </c>
      <c r="C13" s="27">
        <v>14.467963386727689</v>
      </c>
      <c r="D13" s="27">
        <v>42.996480643539471</v>
      </c>
      <c r="E13" s="27">
        <v>5.6967323791520394</v>
      </c>
      <c r="F13" s="27">
        <v>3.324383522928001</v>
      </c>
      <c r="G13" s="27">
        <v>16.909312728751523</v>
      </c>
      <c r="H13" s="27">
        <v>44.978233830845774</v>
      </c>
      <c r="I13" s="27">
        <v>34.958425360530079</v>
      </c>
      <c r="J13" s="27">
        <v>61.282782212086659</v>
      </c>
    </row>
    <row r="14" spans="1:10" x14ac:dyDescent="0.25">
      <c r="A14" s="2" t="s">
        <v>12</v>
      </c>
      <c r="B14" s="27">
        <v>22.899342186918208</v>
      </c>
      <c r="C14" s="27">
        <v>15.953716690042075</v>
      </c>
      <c r="D14" s="27">
        <v>46.521258972943123</v>
      </c>
      <c r="E14" s="27">
        <v>4.6333068572941487</v>
      </c>
      <c r="F14" s="27">
        <v>2.6115220802510648</v>
      </c>
      <c r="G14" s="27">
        <v>17.234726688102896</v>
      </c>
      <c r="H14" s="27">
        <v>66.171858666109145</v>
      </c>
      <c r="I14" s="27">
        <v>63.837489943684631</v>
      </c>
      <c r="J14" s="27">
        <v>68.55345911949685</v>
      </c>
    </row>
    <row r="15" spans="1:10" x14ac:dyDescent="0.25">
      <c r="A15" s="2" t="s">
        <v>13</v>
      </c>
      <c r="B15" s="27">
        <v>26.937750069786919</v>
      </c>
      <c r="C15" s="27">
        <v>20.12495015286455</v>
      </c>
      <c r="D15" s="27">
        <v>47.069732937685458</v>
      </c>
      <c r="E15" s="27">
        <v>7.0086705202312141</v>
      </c>
      <c r="F15" s="27">
        <v>4.0430622009569381</v>
      </c>
      <c r="G15" s="27">
        <v>19.865642994241842</v>
      </c>
      <c r="H15" s="27">
        <v>48.109767798886971</v>
      </c>
      <c r="I15" s="27">
        <v>40.233323362249479</v>
      </c>
      <c r="J15" s="27">
        <v>64.207980652962519</v>
      </c>
    </row>
    <row r="16" spans="1:10" x14ac:dyDescent="0.25">
      <c r="A16" s="2" t="s">
        <v>14</v>
      </c>
      <c r="B16" s="27">
        <v>21.062052505966587</v>
      </c>
      <c r="C16" s="27">
        <v>14.430379746835442</v>
      </c>
      <c r="D16" s="27">
        <v>43.633952254641912</v>
      </c>
      <c r="E16" s="27">
        <v>5.0293378038558254</v>
      </c>
      <c r="F16" s="27">
        <v>2.5889967637540456</v>
      </c>
      <c r="G16" s="27">
        <v>18.233618233618234</v>
      </c>
      <c r="H16" s="27">
        <v>60.662525879917183</v>
      </c>
      <c r="I16" s="27">
        <v>56.97674418604651</v>
      </c>
      <c r="J16" s="27">
        <v>65.75682382133995</v>
      </c>
    </row>
    <row r="17" spans="1:10" x14ac:dyDescent="0.25">
      <c r="A17" s="2" t="s">
        <v>57</v>
      </c>
      <c r="B17" s="27">
        <v>6.2961523513408473</v>
      </c>
      <c r="C17" s="27">
        <v>4.4407894736842106</v>
      </c>
      <c r="D17" s="27">
        <v>19.386106623586429</v>
      </c>
      <c r="E17" s="27">
        <v>2.0187454938716654</v>
      </c>
      <c r="F17" s="27">
        <v>1.4525776132156081</v>
      </c>
      <c r="G17" s="27">
        <v>6.009615384615385</v>
      </c>
      <c r="H17" s="27">
        <v>24.36548223350254</v>
      </c>
      <c r="I17" s="27">
        <v>18.523489932885905</v>
      </c>
      <c r="J17" s="27">
        <v>46.798029556650242</v>
      </c>
    </row>
    <row r="18" spans="1:10" x14ac:dyDescent="0.25">
      <c r="A18" s="2" t="s">
        <v>15</v>
      </c>
      <c r="B18" s="27">
        <v>26.074297647901705</v>
      </c>
      <c r="C18" s="27">
        <v>19.116371159707239</v>
      </c>
      <c r="D18" s="27">
        <v>47.301040192035451</v>
      </c>
      <c r="E18" s="27">
        <v>6.0392404207870616</v>
      </c>
      <c r="F18" s="27">
        <v>3.3903301886792456</v>
      </c>
      <c r="G18" s="27">
        <v>19.826984791405049</v>
      </c>
      <c r="H18" s="27">
        <v>68.012070916635238</v>
      </c>
      <c r="I18" s="27">
        <v>67.473483818330166</v>
      </c>
      <c r="J18" s="27">
        <v>68.986784140969164</v>
      </c>
    </row>
    <row r="19" spans="1:10" x14ac:dyDescent="0.25">
      <c r="A19" s="2" t="s">
        <v>16</v>
      </c>
      <c r="B19" s="27">
        <v>28.568556493767595</v>
      </c>
      <c r="C19" s="27">
        <v>19.340482573726543</v>
      </c>
      <c r="D19" s="27">
        <v>51.093302804808239</v>
      </c>
      <c r="E19" s="27">
        <v>6.2443583072266762</v>
      </c>
      <c r="F19" s="27">
        <v>3.3883516323711191</v>
      </c>
      <c r="G19" s="27">
        <v>19.801980198019802</v>
      </c>
      <c r="H19" s="27">
        <v>66.751430387794016</v>
      </c>
      <c r="I19" s="27">
        <v>64.141311006738817</v>
      </c>
      <c r="J19" s="27">
        <v>69.471197528620749</v>
      </c>
    </row>
    <row r="20" spans="1:10" x14ac:dyDescent="0.25">
      <c r="A20" s="2" t="s">
        <v>17</v>
      </c>
      <c r="B20" s="27">
        <v>23.752354048964218</v>
      </c>
      <c r="C20" s="27">
        <v>17.651430694908957</v>
      </c>
      <c r="D20" s="27">
        <v>39.78102189781022</v>
      </c>
      <c r="E20" s="27">
        <v>4.5585068198133527</v>
      </c>
      <c r="F20" s="27">
        <v>2.3291139240506329</v>
      </c>
      <c r="G20" s="27">
        <v>14.112903225806454</v>
      </c>
      <c r="H20" s="27">
        <v>60.328317373461019</v>
      </c>
      <c r="I20" s="27">
        <v>59.916201117318437</v>
      </c>
      <c r="J20" s="27">
        <v>61</v>
      </c>
    </row>
    <row r="21" spans="1:10" x14ac:dyDescent="0.25">
      <c r="A21" s="2" t="s">
        <v>18</v>
      </c>
      <c r="B21" s="27">
        <v>37.072419106317412</v>
      </c>
      <c r="C21" s="27">
        <v>25.771604938271604</v>
      </c>
      <c r="D21" s="27">
        <v>61.853658536585364</v>
      </c>
      <c r="E21" s="27">
        <v>9.5750708215297458</v>
      </c>
      <c r="F21" s="27">
        <v>5.5425448868071818</v>
      </c>
      <c r="G21" s="27">
        <v>29.02097902097902</v>
      </c>
      <c r="H21" s="27">
        <v>69.864864864864856</v>
      </c>
      <c r="I21" s="27">
        <v>64.856711915535442</v>
      </c>
      <c r="J21" s="27">
        <v>74.560216508795676</v>
      </c>
    </row>
    <row r="22" spans="1:10" x14ac:dyDescent="0.25">
      <c r="A22" s="2" t="s">
        <v>19</v>
      </c>
      <c r="B22" s="27">
        <v>29.012288644553262</v>
      </c>
      <c r="C22" s="27">
        <v>21.272427763679268</v>
      </c>
      <c r="D22" s="27">
        <v>51.190177900275621</v>
      </c>
      <c r="E22" s="27">
        <v>6.8691320176278978</v>
      </c>
      <c r="F22" s="27">
        <v>3.8138451161935127</v>
      </c>
      <c r="G22" s="27">
        <v>22.77074976858994</v>
      </c>
      <c r="H22" s="27">
        <v>68.886396963684987</v>
      </c>
      <c r="I22" s="27">
        <v>67.555266579973988</v>
      </c>
      <c r="J22" s="27">
        <v>70.618013077409827</v>
      </c>
    </row>
    <row r="23" spans="1:10" x14ac:dyDescent="0.25">
      <c r="A23" s="2" t="s">
        <v>20</v>
      </c>
      <c r="B23" s="27">
        <v>32.590698806915022</v>
      </c>
      <c r="C23" s="27">
        <v>25.336081735077968</v>
      </c>
      <c r="D23" s="27">
        <v>52.169961372415365</v>
      </c>
      <c r="E23" s="27">
        <v>7.7799415774099323</v>
      </c>
      <c r="F23" s="27">
        <v>4.3644229545743736</v>
      </c>
      <c r="G23" s="27">
        <v>23.497267759562842</v>
      </c>
      <c r="H23" s="27">
        <v>73.968821045794087</v>
      </c>
      <c r="I23" s="27">
        <v>75.295544104274029</v>
      </c>
      <c r="J23" s="27">
        <v>72.578763127187855</v>
      </c>
    </row>
    <row r="24" spans="1:10" x14ac:dyDescent="0.25">
      <c r="A24" s="2" t="s">
        <v>21</v>
      </c>
      <c r="B24" s="27">
        <v>37.415902140672785</v>
      </c>
      <c r="C24" s="27">
        <v>29.138166894664842</v>
      </c>
      <c r="D24" s="27">
        <v>57.809110629067241</v>
      </c>
      <c r="E24" s="27">
        <v>11.313987610042386</v>
      </c>
      <c r="F24" s="27">
        <v>5.3897550111358576</v>
      </c>
      <c r="G24" s="27">
        <v>33.024691358024697</v>
      </c>
      <c r="H24" s="27">
        <v>60.466455513964867</v>
      </c>
      <c r="I24" s="27">
        <v>54.040168145726298</v>
      </c>
      <c r="J24" s="27">
        <v>71.237458193979933</v>
      </c>
    </row>
    <row r="25" spans="1:10" x14ac:dyDescent="0.25">
      <c r="A25" s="2" t="s">
        <v>22</v>
      </c>
      <c r="B25" s="27">
        <v>35.087435233160626</v>
      </c>
      <c r="C25" s="27">
        <v>25.632126921170055</v>
      </c>
      <c r="D25" s="27">
        <v>55.774493705528187</v>
      </c>
      <c r="E25" s="27">
        <v>7.8084179970972416</v>
      </c>
      <c r="F25" s="27">
        <v>3.544494720965309</v>
      </c>
      <c r="G25" s="27">
        <v>26.645264847512038</v>
      </c>
      <c r="H25" s="27">
        <v>69.49835225192237</v>
      </c>
      <c r="I25" s="27">
        <v>68.017366136034724</v>
      </c>
      <c r="J25" s="27">
        <v>70.847176079734226</v>
      </c>
    </row>
    <row r="26" spans="1:10" x14ac:dyDescent="0.25">
      <c r="A26" s="2" t="s">
        <v>23</v>
      </c>
      <c r="B26" s="27">
        <v>37.824058071206359</v>
      </c>
      <c r="C26" s="27">
        <v>26.404011461318049</v>
      </c>
      <c r="D26" s="27">
        <v>60.279286268425139</v>
      </c>
      <c r="E26" s="27">
        <v>9.1936232781303211</v>
      </c>
      <c r="F26" s="27">
        <v>4.9312169312169312</v>
      </c>
      <c r="G26" s="27">
        <v>26.635145784081953</v>
      </c>
      <c r="H26" s="27">
        <v>74.016826452748973</v>
      </c>
      <c r="I26" s="27">
        <v>71.396895787139698</v>
      </c>
      <c r="J26" s="27">
        <v>76.712856043110094</v>
      </c>
    </row>
    <row r="27" spans="1:10" x14ac:dyDescent="0.25">
      <c r="A27" s="2" t="s">
        <v>24</v>
      </c>
      <c r="B27" s="27">
        <v>33.547272278449761</v>
      </c>
      <c r="C27" s="27">
        <v>26.184573002754817</v>
      </c>
      <c r="D27" s="27">
        <v>50.683518184163013</v>
      </c>
      <c r="E27" s="27">
        <v>9.1884929154143418</v>
      </c>
      <c r="F27" s="27">
        <v>4.6550994498518827</v>
      </c>
      <c r="G27" s="27">
        <v>24.934383202099738</v>
      </c>
      <c r="H27" s="27">
        <v>66.492450638792093</v>
      </c>
      <c r="I27" s="27">
        <v>66.337805840568279</v>
      </c>
      <c r="J27" s="27">
        <v>67.360815979600503</v>
      </c>
    </row>
    <row r="28" spans="1:10" x14ac:dyDescent="0.25">
      <c r="A28" s="2" t="s">
        <v>25</v>
      </c>
      <c r="B28" s="27">
        <v>26.771507863089735</v>
      </c>
      <c r="C28" s="27">
        <v>17.682263329706203</v>
      </c>
      <c r="D28" s="27">
        <v>49.736495388669297</v>
      </c>
      <c r="E28" s="27">
        <v>7.2361546499477525</v>
      </c>
      <c r="F28" s="27">
        <v>3.9019337016574585</v>
      </c>
      <c r="G28" s="27">
        <v>20.64516129032258</v>
      </c>
      <c r="H28" s="27">
        <v>74.191502853519339</v>
      </c>
      <c r="I28" s="27">
        <v>68.84615384615384</v>
      </c>
      <c r="J28" s="27">
        <v>80.080753701211307</v>
      </c>
    </row>
    <row r="29" spans="1:10" x14ac:dyDescent="0.25">
      <c r="A29" s="2" t="s">
        <v>26</v>
      </c>
      <c r="B29" s="27">
        <v>26.190616353682227</v>
      </c>
      <c r="C29" s="27">
        <v>19.232749742533471</v>
      </c>
      <c r="D29" s="27">
        <v>46.072796934865899</v>
      </c>
      <c r="E29" s="27">
        <v>6.2918462808401356</v>
      </c>
      <c r="F29" s="27">
        <v>3.5112862773199569</v>
      </c>
      <c r="G29" s="27">
        <v>20.090548953027731</v>
      </c>
      <c r="H29" s="27">
        <v>61.850756081525319</v>
      </c>
      <c r="I29" s="27">
        <v>59.377859103385177</v>
      </c>
      <c r="J29" s="27">
        <v>65.130759651307599</v>
      </c>
    </row>
    <row r="30" spans="1:10" x14ac:dyDescent="0.25">
      <c r="A30" s="2" t="s">
        <v>27</v>
      </c>
      <c r="B30" s="27">
        <v>22.238857537717379</v>
      </c>
      <c r="C30" s="27">
        <v>15.396687953241692</v>
      </c>
      <c r="D30" s="27">
        <v>41.392862757428077</v>
      </c>
      <c r="E30" s="27">
        <v>7.3664525571184649</v>
      </c>
      <c r="F30" s="27">
        <v>3.9783998236720297</v>
      </c>
      <c r="G30" s="27">
        <v>19.713400464756003</v>
      </c>
      <c r="H30" s="27">
        <v>35.541818181818179</v>
      </c>
      <c r="I30" s="27">
        <v>26.414291790727351</v>
      </c>
      <c r="J30" s="27">
        <v>56.205345329452236</v>
      </c>
    </row>
    <row r="31" spans="1:10" x14ac:dyDescent="0.25">
      <c r="A31" s="2" t="s">
        <v>28</v>
      </c>
      <c r="B31" s="27">
        <v>32.98136075658801</v>
      </c>
      <c r="C31" s="27">
        <v>25.68356782585612</v>
      </c>
      <c r="D31" s="27">
        <v>55.052199850857562</v>
      </c>
      <c r="E31" s="27">
        <v>7.7678571428571432</v>
      </c>
      <c r="F31" s="27">
        <v>4.2826963702707896</v>
      </c>
      <c r="G31" s="27">
        <v>25.757575757575758</v>
      </c>
      <c r="H31" s="27">
        <v>73.603452409494125</v>
      </c>
      <c r="I31" s="27">
        <v>73.571121615814349</v>
      </c>
      <c r="J31" s="27">
        <v>74.077490774907744</v>
      </c>
    </row>
    <row r="32" spans="1:10" x14ac:dyDescent="0.25">
      <c r="A32" s="2" t="s">
        <v>29</v>
      </c>
      <c r="B32" s="27">
        <v>25.594109928561014</v>
      </c>
      <c r="C32" s="27">
        <v>18.079969094069924</v>
      </c>
      <c r="D32" s="27">
        <v>53.94785163422695</v>
      </c>
      <c r="E32" s="27">
        <v>5.4934525710635587</v>
      </c>
      <c r="F32" s="27">
        <v>2.9843132253539091</v>
      </c>
      <c r="G32" s="27">
        <v>23.539823008849559</v>
      </c>
      <c r="H32" s="27">
        <v>69.248554913294797</v>
      </c>
      <c r="I32" s="27">
        <v>65.181058495821731</v>
      </c>
      <c r="J32" s="27">
        <v>75.517890772128055</v>
      </c>
    </row>
    <row r="33" spans="1:10" x14ac:dyDescent="0.25">
      <c r="A33" s="2" t="s">
        <v>30</v>
      </c>
      <c r="B33" s="27">
        <v>44.575246579700924</v>
      </c>
      <c r="C33" s="27">
        <v>35.189794648413191</v>
      </c>
      <c r="D33" s="27">
        <v>58.927867560110371</v>
      </c>
      <c r="E33" s="27">
        <v>14.084009883515709</v>
      </c>
      <c r="F33" s="27">
        <v>7.1182548794489096</v>
      </c>
      <c r="G33" s="27">
        <v>31.744040150564619</v>
      </c>
      <c r="H33" s="27">
        <v>69.591659426585579</v>
      </c>
      <c r="I33" s="27">
        <v>68.410326086956516</v>
      </c>
      <c r="J33" s="27">
        <v>71.379310344827587</v>
      </c>
    </row>
    <row r="34" spans="1:10" x14ac:dyDescent="0.25">
      <c r="A34" s="2" t="s">
        <v>31</v>
      </c>
      <c r="B34" s="27">
        <v>30.737436032016795</v>
      </c>
      <c r="C34" s="27">
        <v>21.551219512195122</v>
      </c>
      <c r="D34" s="27">
        <v>54.795520934761441</v>
      </c>
      <c r="E34" s="27">
        <v>7.5582594349350387</v>
      </c>
      <c r="F34" s="27">
        <v>3.9570757880617036</v>
      </c>
      <c r="G34" s="27">
        <v>24.908200734394125</v>
      </c>
      <c r="H34" s="27">
        <v>71.284271284271284</v>
      </c>
      <c r="I34" s="27">
        <v>68.479427549194995</v>
      </c>
      <c r="J34" s="27">
        <v>74.535165723524656</v>
      </c>
    </row>
    <row r="35" spans="1:10" x14ac:dyDescent="0.25">
      <c r="A35" s="2" t="s">
        <v>32</v>
      </c>
      <c r="B35" s="27">
        <v>41.26361655773421</v>
      </c>
      <c r="C35" s="27">
        <v>33.088235294117645</v>
      </c>
      <c r="D35" s="27">
        <v>58.803222094361338</v>
      </c>
      <c r="E35" s="27">
        <v>11.5</v>
      </c>
      <c r="F35" s="27">
        <v>5.6987788331071911</v>
      </c>
      <c r="G35" s="27">
        <v>30.16393442622951</v>
      </c>
      <c r="H35" s="27">
        <v>73.881278538812793</v>
      </c>
      <c r="I35" s="27">
        <v>74.53798767967146</v>
      </c>
      <c r="J35" s="27">
        <v>74.290780141843967</v>
      </c>
    </row>
    <row r="36" spans="1:10" x14ac:dyDescent="0.25">
      <c r="A36" s="2" t="s">
        <v>33</v>
      </c>
      <c r="B36" s="27">
        <v>37.156575086689784</v>
      </c>
      <c r="C36" s="27">
        <v>29.668552950687143</v>
      </c>
      <c r="D36" s="27">
        <v>55.767484105358768</v>
      </c>
      <c r="E36" s="27">
        <v>9.8192476795310206</v>
      </c>
      <c r="F36" s="27">
        <v>5.3652230122818354</v>
      </c>
      <c r="G36" s="27">
        <v>29.133858267716533</v>
      </c>
      <c r="H36" s="27">
        <v>70.035252643948297</v>
      </c>
      <c r="I36" s="27">
        <v>70.226537216828476</v>
      </c>
      <c r="J36" s="27">
        <v>69.861111111111114</v>
      </c>
    </row>
    <row r="37" spans="1:10" x14ac:dyDescent="0.25">
      <c r="A37" s="2" t="s">
        <v>34</v>
      </c>
      <c r="B37" s="27">
        <v>23.39877695526231</v>
      </c>
      <c r="C37" s="27">
        <v>16.425038376257888</v>
      </c>
      <c r="D37" s="27">
        <v>42.686682063125481</v>
      </c>
      <c r="E37" s="27">
        <v>6.5248452135259569</v>
      </c>
      <c r="F37" s="27">
        <v>3.5545556805399321</v>
      </c>
      <c r="G37" s="27">
        <v>19.876325088339222</v>
      </c>
      <c r="H37" s="27">
        <v>58.570483123759097</v>
      </c>
      <c r="I37" s="27">
        <v>56.770098730606492</v>
      </c>
      <c r="J37" s="27">
        <v>60.30013642564802</v>
      </c>
    </row>
    <row r="38" spans="1:10" x14ac:dyDescent="0.25">
      <c r="A38" s="2" t="s">
        <v>35</v>
      </c>
      <c r="B38" s="27">
        <v>29.665587918015103</v>
      </c>
      <c r="C38" s="27">
        <v>19.59414504324684</v>
      </c>
      <c r="D38" s="27">
        <v>51.547116736990148</v>
      </c>
      <c r="E38" s="27">
        <v>8.0704629250307249</v>
      </c>
      <c r="F38" s="27">
        <v>3.9084310441094359</v>
      </c>
      <c r="G38" s="27">
        <v>22.988505747126435</v>
      </c>
      <c r="H38" s="27">
        <v>53.6918869644485</v>
      </c>
      <c r="I38" s="27">
        <v>42.716049382716051</v>
      </c>
      <c r="J38" s="27">
        <v>68.111111111111114</v>
      </c>
    </row>
    <row r="39" spans="1:10" x14ac:dyDescent="0.25">
      <c r="A39" s="2" t="s">
        <v>36</v>
      </c>
      <c r="B39" s="27">
        <v>30.014100862641008</v>
      </c>
      <c r="C39" s="27">
        <v>22.171597253417186</v>
      </c>
      <c r="D39" s="27">
        <v>48.113072176782893</v>
      </c>
      <c r="E39" s="27">
        <v>7.5572746206486174</v>
      </c>
      <c r="F39" s="27">
        <v>4.1318149753098856</v>
      </c>
      <c r="G39" s="27">
        <v>21.373456790123456</v>
      </c>
      <c r="H39" s="27">
        <v>58.314585676790401</v>
      </c>
      <c r="I39" s="27">
        <v>53.798586572438168</v>
      </c>
      <c r="J39" s="27">
        <v>63.947909527073342</v>
      </c>
    </row>
    <row r="40" spans="1:10" x14ac:dyDescent="0.25">
      <c r="A40" s="2" t="s">
        <v>37</v>
      </c>
      <c r="B40" s="27">
        <v>25.16700924974306</v>
      </c>
      <c r="C40" s="27">
        <v>14.561213434452872</v>
      </c>
      <c r="D40" s="27">
        <v>46.800947867298575</v>
      </c>
      <c r="E40" s="27">
        <v>7.1067888535627457</v>
      </c>
      <c r="F40" s="27">
        <v>2.9711141678129298</v>
      </c>
      <c r="G40" s="27">
        <v>21.257237386269644</v>
      </c>
      <c r="H40" s="27">
        <v>64.792778005744765</v>
      </c>
      <c r="I40" s="27">
        <v>57.551020408163268</v>
      </c>
      <c r="J40" s="27">
        <v>70.143613000755849</v>
      </c>
    </row>
    <row r="41" spans="1:10" x14ac:dyDescent="0.25">
      <c r="A41" s="2" t="s">
        <v>38</v>
      </c>
      <c r="B41" s="27">
        <v>25.069292375541707</v>
      </c>
      <c r="C41" s="27">
        <v>16.707171789373362</v>
      </c>
      <c r="D41" s="27">
        <v>44.742682024727884</v>
      </c>
      <c r="E41" s="27">
        <v>6.0931639443436181</v>
      </c>
      <c r="F41" s="27">
        <v>3.3150255001961551</v>
      </c>
      <c r="G41" s="27">
        <v>17.952694842962387</v>
      </c>
      <c r="H41" s="27">
        <v>57.773792643256314</v>
      </c>
      <c r="I41" s="27">
        <v>52.697241258126873</v>
      </c>
      <c r="J41" s="27">
        <v>63.267494861024218</v>
      </c>
    </row>
    <row r="42" spans="1:10" x14ac:dyDescent="0.25">
      <c r="A42" s="2" t="s">
        <v>39</v>
      </c>
      <c r="B42" s="27">
        <v>32.811009174311927</v>
      </c>
      <c r="C42" s="27">
        <v>22.903532770310456</v>
      </c>
      <c r="D42" s="27">
        <v>55.522172815767334</v>
      </c>
      <c r="E42" s="27">
        <v>7.2263222632226327</v>
      </c>
      <c r="F42" s="27">
        <v>3.6965144737952573</v>
      </c>
      <c r="G42" s="27">
        <v>23.311621528968118</v>
      </c>
      <c r="H42" s="27">
        <v>70.664240218380343</v>
      </c>
      <c r="I42" s="27">
        <v>68.7411883182276</v>
      </c>
      <c r="J42" s="27">
        <v>72.908956328645445</v>
      </c>
    </row>
    <row r="43" spans="1:10" x14ac:dyDescent="0.25">
      <c r="A43" s="2" t="s">
        <v>40</v>
      </c>
      <c r="B43" s="27">
        <v>49.775381850853549</v>
      </c>
      <c r="C43" s="27">
        <v>39.871382636655952</v>
      </c>
      <c r="D43" s="27">
        <v>63.571428571428569</v>
      </c>
      <c r="E43" s="27">
        <v>16.901408450704224</v>
      </c>
      <c r="F43" s="27">
        <v>7.8078078078078077</v>
      </c>
      <c r="G43" s="27">
        <v>40.601503759398497</v>
      </c>
      <c r="H43" s="27">
        <v>76.298701298701303</v>
      </c>
      <c r="I43" s="27">
        <v>76.816608996539799</v>
      </c>
      <c r="J43" s="27">
        <v>74.21602787456446</v>
      </c>
    </row>
    <row r="44" spans="1:10" x14ac:dyDescent="0.25">
      <c r="A44" s="2" t="s">
        <v>41</v>
      </c>
      <c r="B44" s="27">
        <v>31.179637787567305</v>
      </c>
      <c r="C44" s="27">
        <v>22.229212540631227</v>
      </c>
      <c r="D44" s="27">
        <v>53.467449706360114</v>
      </c>
      <c r="E44" s="27">
        <v>7.8841991341991342</v>
      </c>
      <c r="F44" s="27">
        <v>3.8927705689433907</v>
      </c>
      <c r="G44" s="27">
        <v>24.889932491928381</v>
      </c>
      <c r="H44" s="27">
        <v>73.710729104919977</v>
      </c>
      <c r="I44" s="27">
        <v>73.17749603803486</v>
      </c>
      <c r="J44" s="27">
        <v>74.651871192341162</v>
      </c>
    </row>
    <row r="45" spans="1:10" x14ac:dyDescent="0.25">
      <c r="A45" s="2" t="s">
        <v>42</v>
      </c>
      <c r="B45" s="27">
        <v>37.42093450316262</v>
      </c>
      <c r="C45" s="27">
        <v>26.065688329839272</v>
      </c>
      <c r="D45" s="27">
        <v>56.912181303116149</v>
      </c>
      <c r="E45" s="27">
        <v>8.9891902142992599</v>
      </c>
      <c r="F45" s="27">
        <v>4.4619422572178475</v>
      </c>
      <c r="G45" s="27">
        <v>25.511111111111113</v>
      </c>
      <c r="H45" s="27">
        <v>70.523294325458167</v>
      </c>
      <c r="I45" s="27">
        <v>69.07001044932079</v>
      </c>
      <c r="J45" s="27">
        <v>71.600831600831611</v>
      </c>
    </row>
    <row r="46" spans="1:10" x14ac:dyDescent="0.25">
      <c r="A46" s="2" t="s">
        <v>43</v>
      </c>
      <c r="B46" s="27">
        <v>21.403297950463983</v>
      </c>
      <c r="C46" s="27">
        <v>13.60022714366837</v>
      </c>
      <c r="D46" s="27">
        <v>44.140409065782201</v>
      </c>
      <c r="E46" s="27">
        <v>5.5577034602745021</v>
      </c>
      <c r="F46" s="27">
        <v>3.3624830644168</v>
      </c>
      <c r="G46" s="27">
        <v>16.5377751338489</v>
      </c>
      <c r="H46" s="27">
        <v>56.788258148068202</v>
      </c>
      <c r="I46" s="27">
        <v>47.56845116469146</v>
      </c>
      <c r="J46" s="27">
        <v>68.094992256066078</v>
      </c>
    </row>
    <row r="47" spans="1:10" x14ac:dyDescent="0.25">
      <c r="A47" s="2" t="s">
        <v>44</v>
      </c>
      <c r="B47" s="27">
        <v>33.527766204392591</v>
      </c>
      <c r="C47" s="27">
        <v>24.920536817941024</v>
      </c>
      <c r="D47" s="27">
        <v>55.899185560202511</v>
      </c>
      <c r="E47" s="27">
        <v>7.8866178172001549</v>
      </c>
      <c r="F47" s="27">
        <v>3.9158535039918894</v>
      </c>
      <c r="G47" s="27">
        <v>25.382345049637777</v>
      </c>
      <c r="H47" s="27">
        <v>74.895006999533365</v>
      </c>
      <c r="I47" s="27">
        <v>73.173216885007278</v>
      </c>
      <c r="J47" s="27">
        <v>77.122597499533498</v>
      </c>
    </row>
    <row r="48" spans="1:10" x14ac:dyDescent="0.25">
      <c r="A48" s="2" t="s">
        <v>45</v>
      </c>
      <c r="B48" s="27">
        <v>23.990174672489083</v>
      </c>
      <c r="C48" s="27">
        <v>16.955153422501969</v>
      </c>
      <c r="D48" s="27">
        <v>43.681917211328972</v>
      </c>
      <c r="E48" s="27">
        <v>6.6808510638297873</v>
      </c>
      <c r="F48" s="27">
        <v>3.2842582106455263</v>
      </c>
      <c r="G48" s="27">
        <v>20.489977728285076</v>
      </c>
      <c r="H48" s="27">
        <v>54.946727549467276</v>
      </c>
      <c r="I48" s="27">
        <v>48.067010309278352</v>
      </c>
      <c r="J48" s="27">
        <v>65.88486140724946</v>
      </c>
    </row>
    <row r="49" spans="1:10" x14ac:dyDescent="0.25">
      <c r="A49" s="2" t="s">
        <v>46</v>
      </c>
      <c r="B49" s="27">
        <v>37.443635102323967</v>
      </c>
      <c r="C49" s="27">
        <v>29.372846312887663</v>
      </c>
      <c r="D49" s="27">
        <v>56.476079346557761</v>
      </c>
      <c r="E49" s="27">
        <v>9.8523748395378696</v>
      </c>
      <c r="F49" s="27">
        <v>5.2338530066815148</v>
      </c>
      <c r="G49" s="27">
        <v>28.371710526315791</v>
      </c>
      <c r="H49" s="27">
        <v>69.886792452830193</v>
      </c>
      <c r="I49" s="27">
        <v>68.571428571428569</v>
      </c>
      <c r="J49" s="27">
        <v>71.9258589511754</v>
      </c>
    </row>
    <row r="50" spans="1:10" x14ac:dyDescent="0.25">
      <c r="A50" s="2" t="s">
        <v>47</v>
      </c>
      <c r="B50" s="27">
        <v>48.633093525179852</v>
      </c>
      <c r="C50" s="27">
        <v>38.828337874659404</v>
      </c>
      <c r="D50" s="27">
        <v>63.780918727915193</v>
      </c>
      <c r="E50" s="27">
        <v>17.20430107526882</v>
      </c>
      <c r="F50" s="27">
        <v>8.6419753086419746</v>
      </c>
      <c r="G50" s="27">
        <v>36.898395721925134</v>
      </c>
      <c r="H50" s="27">
        <v>76.319350473612985</v>
      </c>
      <c r="I50" s="27">
        <v>75.987841945288764</v>
      </c>
      <c r="J50" s="27">
        <v>77.044854881266488</v>
      </c>
    </row>
    <row r="51" spans="1:10" x14ac:dyDescent="0.25">
      <c r="A51" s="2" t="s">
        <v>48</v>
      </c>
      <c r="B51" s="27">
        <v>33.231221664011763</v>
      </c>
      <c r="C51" s="27">
        <v>24.350742692860567</v>
      </c>
      <c r="D51" s="27">
        <v>54.6059471823664</v>
      </c>
      <c r="E51" s="27">
        <v>8.3743337433374343</v>
      </c>
      <c r="F51" s="27">
        <v>4.3466185252048328</v>
      </c>
      <c r="G51" s="27">
        <v>25.952121871599566</v>
      </c>
      <c r="H51" s="27">
        <v>70.164483703929335</v>
      </c>
      <c r="I51" s="27">
        <v>68.893011750154614</v>
      </c>
      <c r="J51" s="27">
        <v>72.332547963648608</v>
      </c>
    </row>
    <row r="52" spans="1:10" x14ac:dyDescent="0.25">
      <c r="A52" s="2" t="s">
        <v>49</v>
      </c>
      <c r="B52" s="27">
        <v>31.169062347025054</v>
      </c>
      <c r="C52" s="27">
        <v>21.465533611849601</v>
      </c>
      <c r="D52" s="27">
        <v>53.199313557244423</v>
      </c>
      <c r="E52" s="27">
        <v>6.8780475852098704</v>
      </c>
      <c r="F52" s="27">
        <v>3.9133032395114182</v>
      </c>
      <c r="G52" s="27">
        <v>20.530533296490745</v>
      </c>
      <c r="H52" s="27">
        <v>68.434704157582132</v>
      </c>
      <c r="I52" s="27">
        <v>65.533333333333331</v>
      </c>
      <c r="J52" s="27">
        <v>71.17123964429581</v>
      </c>
    </row>
    <row r="53" spans="1:10" x14ac:dyDescent="0.25">
      <c r="A53" s="2" t="s">
        <v>50</v>
      </c>
      <c r="B53" s="27">
        <v>32.765737874097006</v>
      </c>
      <c r="C53" s="27">
        <v>24.434035909445743</v>
      </c>
      <c r="D53" s="27">
        <v>53.178099433606043</v>
      </c>
      <c r="E53" s="27">
        <v>5.5166107893934777</v>
      </c>
      <c r="F53" s="27">
        <v>2.9037390612569611</v>
      </c>
      <c r="G53" s="27">
        <v>18.899082568807341</v>
      </c>
      <c r="H53" s="27">
        <v>68.061587050927756</v>
      </c>
      <c r="I53" s="27">
        <v>65.161775771256586</v>
      </c>
      <c r="J53" s="27">
        <v>71.072796934865906</v>
      </c>
    </row>
    <row r="54" spans="1:10" x14ac:dyDescent="0.25">
      <c r="A54" s="2" t="s">
        <v>51</v>
      </c>
      <c r="B54" s="27">
        <v>23.409578270192995</v>
      </c>
      <c r="C54" s="27">
        <v>14.270211611502983</v>
      </c>
      <c r="D54" s="27">
        <v>43.309859154929576</v>
      </c>
      <c r="E54" s="27">
        <v>8.1403044341495701</v>
      </c>
      <c r="F54" s="27">
        <v>3.225806451612903</v>
      </c>
      <c r="G54" s="27">
        <v>22.055137844611529</v>
      </c>
      <c r="H54" s="27">
        <v>41.336441336441339</v>
      </c>
      <c r="I54" s="27">
        <v>29.024081115335871</v>
      </c>
      <c r="J54" s="27">
        <v>62.030905077262688</v>
      </c>
    </row>
    <row r="55" spans="1:10" x14ac:dyDescent="0.25">
      <c r="A55" s="2" t="s">
        <v>52</v>
      </c>
      <c r="B55" s="27">
        <v>30.657254138266797</v>
      </c>
      <c r="C55" s="27">
        <v>22.267236299351797</v>
      </c>
      <c r="D55" s="27">
        <v>52.869596803487106</v>
      </c>
      <c r="E55" s="27">
        <v>6.297770700636943</v>
      </c>
      <c r="F55" s="27">
        <v>3.3579374155317603</v>
      </c>
      <c r="G55" s="27">
        <v>21.550855991943603</v>
      </c>
      <c r="H55" s="27">
        <v>68.997493734335833</v>
      </c>
      <c r="I55" s="27">
        <v>68.233510235026543</v>
      </c>
      <c r="J55" s="27">
        <v>70.539772727272734</v>
      </c>
    </row>
    <row r="56" spans="1:10" x14ac:dyDescent="0.25">
      <c r="A56" s="2" t="s">
        <v>53</v>
      </c>
      <c r="B56" s="27">
        <v>21.727489908559189</v>
      </c>
      <c r="C56" s="27">
        <v>13.907516473263748</v>
      </c>
      <c r="D56" s="27">
        <v>45.467080317132023</v>
      </c>
      <c r="E56" s="27">
        <v>5.3022647565832495</v>
      </c>
      <c r="F56" s="27">
        <v>2.8063540090771557</v>
      </c>
      <c r="G56" s="27">
        <v>17.978803936411808</v>
      </c>
      <c r="H56" s="27">
        <v>58.792756539235413</v>
      </c>
      <c r="I56" s="27">
        <v>51.259862560447957</v>
      </c>
      <c r="J56" s="27">
        <v>68.449367088607588</v>
      </c>
    </row>
    <row r="57" spans="1:10" x14ac:dyDescent="0.25">
      <c r="A57" s="2" t="s">
        <v>54</v>
      </c>
      <c r="B57" s="27">
        <v>45.648854961832065</v>
      </c>
      <c r="C57" s="27">
        <v>31.560957083175083</v>
      </c>
      <c r="D57" s="27">
        <v>62.912785774767144</v>
      </c>
      <c r="E57" s="27">
        <v>14.746362563900906</v>
      </c>
      <c r="F57" s="27">
        <v>6.0606060606060606</v>
      </c>
      <c r="G57" s="27">
        <v>34.68586387434555</v>
      </c>
      <c r="H57" s="27">
        <v>74.786800148312935</v>
      </c>
      <c r="I57" s="27">
        <v>72.145669291338592</v>
      </c>
      <c r="J57" s="27">
        <v>76.408010012515646</v>
      </c>
    </row>
    <row r="58" spans="1:10" x14ac:dyDescent="0.25">
      <c r="A58" s="2" t="s">
        <v>55</v>
      </c>
      <c r="B58" s="27">
        <v>32.655906089508434</v>
      </c>
      <c r="C58" s="27">
        <v>22.029080572865421</v>
      </c>
      <c r="D58" s="27">
        <v>59.43097997892518</v>
      </c>
      <c r="E58" s="27">
        <v>8.2289392023905297</v>
      </c>
      <c r="F58" s="27">
        <v>3.9024390243902438</v>
      </c>
      <c r="G58" s="27">
        <v>28.904109589041095</v>
      </c>
      <c r="H58" s="27">
        <v>75.776019476567257</v>
      </c>
      <c r="I58" s="27">
        <v>73.509655751469353</v>
      </c>
      <c r="J58" s="27">
        <v>78.510273972602747</v>
      </c>
    </row>
    <row r="59" spans="1:10" x14ac:dyDescent="0.25">
      <c r="A59" s="3" t="s">
        <v>56</v>
      </c>
      <c r="B59" s="38">
        <v>42.72013949433304</v>
      </c>
      <c r="C59" s="38">
        <v>33.66174055829228</v>
      </c>
      <c r="D59" s="38">
        <v>57.802197802197796</v>
      </c>
      <c r="E59" s="38">
        <v>13.562386980108499</v>
      </c>
      <c r="F59" s="38">
        <v>7.7142857142857135</v>
      </c>
      <c r="G59" s="38">
        <v>30.49645390070922</v>
      </c>
      <c r="H59" s="38">
        <v>69.865319865319861</v>
      </c>
      <c r="I59" s="38">
        <v>68.725868725868722</v>
      </c>
      <c r="J59" s="38">
        <v>70.063694267515913</v>
      </c>
    </row>
    <row r="61" spans="1:10" ht="17.25" x14ac:dyDescent="0.25">
      <c r="A61" s="21" t="s">
        <v>71</v>
      </c>
    </row>
    <row r="62" spans="1:10" ht="17.25" x14ac:dyDescent="0.25">
      <c r="A62" s="21" t="s">
        <v>72</v>
      </c>
    </row>
    <row r="64" spans="1:10" x14ac:dyDescent="0.25">
      <c r="A64" s="21" t="s">
        <v>130</v>
      </c>
    </row>
  </sheetData>
  <mergeCells count="3">
    <mergeCell ref="B5:D5"/>
    <mergeCell ref="E5:G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App Tab 1a</vt:lpstr>
      <vt:lpstr>App Tab 1b</vt:lpstr>
      <vt:lpstr>App Tab 1c</vt:lpstr>
      <vt:lpstr>App Tab 2a</vt:lpstr>
      <vt:lpstr>App Tab 2b</vt:lpstr>
      <vt:lpstr>App Tab 2c</vt:lpstr>
      <vt:lpstr>App Tab 3</vt:lpstr>
      <vt:lpstr>App Tab 4</vt:lpstr>
      <vt:lpstr>App Tab 5a</vt:lpstr>
      <vt:lpstr>App Tab 5b</vt:lpstr>
      <vt:lpstr>AppTab 6a</vt:lpstr>
      <vt:lpstr>App Tab 6b</vt:lpstr>
      <vt:lpstr>App Tab 7</vt:lpstr>
      <vt:lpstr>Sheet1</vt:lpstr>
    </vt:vector>
  </TitlesOfParts>
  <Company>U.S. Department of Commerce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Same-sex Couple Household Statistics from the 2010 Census</dc:title>
  <dc:creator>U.S. Census Bureau</dc:creator>
  <cp:lastModifiedBy>Laura K Yax</cp:lastModifiedBy>
  <cp:lastPrinted>2011-06-30T17:35:47Z</cp:lastPrinted>
  <dcterms:created xsi:type="dcterms:W3CDTF">2011-06-08T19:01:51Z</dcterms:created>
  <dcterms:modified xsi:type="dcterms:W3CDTF">2014-05-12T13:46:26Z</dcterms:modified>
</cp:coreProperties>
</file>